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489" documentId="8_{C6C85DE6-B8B5-4397-8158-FBC7094B2103}" xr6:coauthVersionLast="47" xr6:coauthVersionMax="47" xr10:uidLastSave="{15E87863-32F5-4EA2-AD74-E1B8B0D32CAF}"/>
  <bookViews>
    <workbookView xWindow="28680" yWindow="-120" windowWidth="29040" windowHeight="15720" tabRatio="662" activeTab="10" xr2:uid="{00000000-000D-0000-FFFF-FFFF00000000}"/>
  </bookViews>
  <sheets>
    <sheet name="Innhold" sheetId="15" r:id="rId1"/>
    <sheet name="C.1" sheetId="13" r:id="rId2"/>
    <sheet name="C.2" sheetId="14" r:id="rId3"/>
    <sheet name="C.3" sheetId="16" r:id="rId4"/>
    <sheet name="C.4" sheetId="5" r:id="rId5"/>
    <sheet name="C.5" sheetId="6" r:id="rId6"/>
    <sheet name="C.6" sheetId="7" r:id="rId7"/>
    <sheet name="C.7" sheetId="8" r:id="rId8"/>
    <sheet name="C.8" sheetId="9" r:id="rId9"/>
    <sheet name="C.9" sheetId="10" r:id="rId10"/>
    <sheet name="C.10" sheetId="20" r:id="rId11"/>
  </sheets>
  <externalReferences>
    <externalReference r:id="rId12"/>
    <externalReference r:id="rId13"/>
    <externalReference r:id="rId14"/>
  </externalReferences>
  <definedNames>
    <definedName name="Andre_driftsutg._inst_nær">[1]Basisindekser!$M$3:$M$50</definedName>
    <definedName name="Andre_driftsutg._inst_off">[1]Basisindekser!$H$3:$H$50</definedName>
    <definedName name="Andre_driftsutg._næringsliv">[1]Basisindekser!$R$3:$R$50</definedName>
    <definedName name="Andre_driftsutg._stat">[1]Basisindekser!$C$3:$C$50</definedName>
    <definedName name="Andre_driftsutg._UoH">[1]Basisindekser!$C$3:$C$50</definedName>
    <definedName name="Bygn.__tomter__anlegg_inst_nær">[1]Basisindekser!$O$3:$O$50</definedName>
    <definedName name="Bygn.__tomter__anlegg_inst_off">[1]Basisindekser!$J$3:$J$50</definedName>
    <definedName name="Bygn.__tomter__anlegg_næringsliv">[1]Basisindekser!$T$3:$T$50</definedName>
    <definedName name="Bygn.__tomter__anlegg_stat">[1]Basisindekser!$E$3:$E$50</definedName>
    <definedName name="Bygn.__tomter__anlegg_UoH">[1]Basisindekser!$E$3:$E$50</definedName>
    <definedName name="Fastprisår">[2]Innhold!$E$16</definedName>
    <definedName name="Lønn_og_sos._utg._inst_nær">[1]Basisindekser!$L$3:$L$50</definedName>
    <definedName name="Lønn_og_sos._utg._inst_off">[1]Basisindekser!$G$3:$G$50</definedName>
    <definedName name="Lønn_og_sos._utg._næringsliv">[1]Basisindekser!$Q$3:$Q$50</definedName>
    <definedName name="Lønn_og_sos._utg._stat">[1]Basisindekser!$B$3:$B$50</definedName>
    <definedName name="Lønn_og_sos._utg._UoH">[1]Basisindekser!$B$3:$B$50</definedName>
    <definedName name="Mask.__vit._utstyr_inst_nær">[1]Basisindekser!$N$3:$N$50</definedName>
    <definedName name="Mask.__vit._utstyr_inst_off">[1]Basisindekser!$I$3:$I$50</definedName>
    <definedName name="Mask.__vit._utstyr_næringsliv">[1]Basisindekser!$S$3:$S$50</definedName>
    <definedName name="Mask.__vit._utstyr_stat">[1]Basisindekser!$D$3:$D$50</definedName>
    <definedName name="Mask.__vit._utstyr_UoH">[1]Basisindekser!$D$3:$D$50</definedName>
    <definedName name="MSTI01">'[3]01-G_PPP'!$A$5:$BR$52</definedName>
    <definedName name="MSTI01A">'[3]01A-G_NC'!$A$5:$BR$52</definedName>
    <definedName name="MSTI02">'[3]02-G_XGDP'!$A$5:$BR$52</definedName>
    <definedName name="MSTI03">'[3]03-G_PPPCT'!$A$5:$BR$52</definedName>
    <definedName name="MSTI04">'[3]04-G_XPOP'!$A$5:$BR$52</definedName>
    <definedName name="MSTI05">'[3]05-G_CVXGDP'!$A$5:$BR$52</definedName>
    <definedName name="MSTI06">'[3]06-G_BRXGDP'!$A$5:$BR$52</definedName>
    <definedName name="MSTI07">'[3]07-TP_RS'!$A$5:$BR$52</definedName>
    <definedName name="MSTI08A">'[3]08A-TP_RSXLF'!$A$5:$BR$52</definedName>
    <definedName name="MSTI09">'[3]09-TP_TT'!$A$5:$BR$52</definedName>
    <definedName name="MSTI10A">'[3]10A-TP_TTXLF'!$A$5:$BR$52</definedName>
    <definedName name="MSTI12">'[3]12-G_FGXGDP'!$A$5:$BR$52</definedName>
    <definedName name="MSTI13">'[3]13-G_XFB'!$A$5:$BR$52</definedName>
    <definedName name="MSTI14">'[3]14-G_XFG'!$A$5:$BR$52</definedName>
    <definedName name="MSTI15">'[3]15-G_XFON'!$A$5:$BR$52</definedName>
    <definedName name="MSTI16">'[3]16-G_XFA'!$A$5:$BR$52</definedName>
    <definedName name="MSTI17">'[3]17-G_XEB'!$A$5:$BR$52</definedName>
    <definedName name="MSTI18">'[3]18-G_XEH'!$A$5:$BR$52</definedName>
    <definedName name="MSTI19">'[3]19-G_XEG'!$A$5:$BR$52</definedName>
    <definedName name="MSTI20">'[3]20-G_XEI'!$A$5:$BR$52</definedName>
    <definedName name="MSTI23">'[3]23-B_PPP'!$A$5:$BR$52</definedName>
    <definedName name="MSTI23A">'[3]23A-B_NC'!$A$5:$BR$52</definedName>
    <definedName name="MSTI24">'[3]24-B_XGDP'!$A$5:$BR$52</definedName>
    <definedName name="MSTI25">'[3]25-B_PPPCT'!$A$5:$BR$52</definedName>
    <definedName name="MSTI27">'[3]27-BP_RS'!$A$5:$BR$52</definedName>
    <definedName name="MSTI30">'[3]30-BP_TT'!$A$5:$BR$52</definedName>
    <definedName name="MSTI35">'[3]35-B_XFB'!$A$5:$BR$52</definedName>
    <definedName name="MSTI36">'[3]36-B_XFG'!$A$5:$BR$52</definedName>
    <definedName name="MSTI37">'[3]37-B_XFON'!$A$5:$BR$52</definedName>
    <definedName name="MSTI38">'[3]38-B_XFA'!$A$5:$BR$52</definedName>
    <definedName name="MSTI43">'[3]43-H_PPP'!$A$5:$BR$52</definedName>
    <definedName name="MSTI43A">'[3]43A-H_NC'!$A$5:$BR$52</definedName>
    <definedName name="MSTI44">'[3]44-H_XGDP'!$A$5:$BR$52</definedName>
    <definedName name="MSTI46">'[3]46-H_XFB'!$A$5:$BR$52</definedName>
    <definedName name="MSTI47">'[3]47-HP_RS'!$A$5:$BR$52</definedName>
    <definedName name="MSTI47A">'[3]47A-HP_RSGRO'!$A$5:$BR$52</definedName>
    <definedName name="MSTI48">'[3]48-HP_RSXRS'!$A$5:$BR$52</definedName>
    <definedName name="MSTI49">'[3]49-HP_TT'!$A$5:$BR$52</definedName>
    <definedName name="MSTI49A">'[3]49A-HP_TTGRO'!$A$5:$BR$52</definedName>
    <definedName name="MSTI50">'[3]50-GV_PPP'!$A$5:$BR$52</definedName>
    <definedName name="MSTI50A">'[3]50A-GV_NC'!$A$5:$BR$52</definedName>
    <definedName name="MSTI51">'[3]51-GV_XGDP'!$A$5:$BR$52</definedName>
    <definedName name="MSTI52">'[3]52-GV_PPPCT'!$A$5:$BR$52</definedName>
    <definedName name="MSTI53">'[3]53-GV_XFB'!$A$5:$BR$52</definedName>
    <definedName name="MSTi54">'[3]54-GP_RS'!$A$5:$BR$52</definedName>
    <definedName name="MSTI55">'[3]55-GP_RSXRS'!$A$5:$BR$52</definedName>
    <definedName name="MSTI56">'[3]56-GP_TT'!$A$5:$BR$52</definedName>
    <definedName name="MSTI56A">'[3]56A-GP_TTGRO'!$A$5:$BR$52</definedName>
    <definedName name="MSTI57">'[3]57-C_PPP'!$A$5:$BR$52</definedName>
    <definedName name="MSTI57A">'[3]57A-C_NC'!$A$5:$BR$52</definedName>
    <definedName name="MSTI58">'[3]58-C_DFXTT'!$A$5:$BR$52</definedName>
    <definedName name="MSTI59">'[3]59-C_CVXTT'!$A$5:$BR$52</definedName>
    <definedName name="MSTIA1">'[3]A1-GDP'!$A$5:$BR$52</definedName>
    <definedName name="MSTIA2">'[3]A2-GDP_PPP'!$A$5:$BR$52</definedName>
    <definedName name="MSTIB">'[3]B-PI'!$A$5:$BR$52</definedName>
    <definedName name="MSTIC">'[3]C-PPP-C'!$A$5:$BR$52</definedName>
    <definedName name="MSTIE">'[3]E-TOTPOP'!$A$5:$BR$52</definedName>
    <definedName name="MSTIH">'[3]H-ALF'!$A$5:$BR$52</definedName>
    <definedName name="MSTII">'[3]I-EXCH'!$A$5:$BR$52</definedName>
    <definedName name="NAVN1970">[1]Basisindekser!$A$6:$T$6</definedName>
    <definedName name="NAVN1971">[1]Basisindekser!$A$7:$T$7</definedName>
    <definedName name="NAVN1972">[1]Basisindekser!$A$8:$T$8</definedName>
    <definedName name="NAVN1973">[1]Basisindekser!$A$9:$T$9</definedName>
    <definedName name="NAVN1974">[1]Basisindekser!$A$10:$T$10</definedName>
    <definedName name="NAVN1975">[1]Basisindekser!$A$11:$T$11</definedName>
    <definedName name="NAVN1976">[1]Basisindekser!$A$12:$T$12</definedName>
    <definedName name="NAVN1977">[1]Basisindekser!$A$13:$T$13</definedName>
    <definedName name="NAVN1978">[1]Basisindekser!$A$14:$T$14</definedName>
    <definedName name="NAVN1979">[1]Basisindekser!$A$15:$T$15</definedName>
    <definedName name="NAVN1980">[1]Basisindekser!$A$16:$T$16</definedName>
    <definedName name="NAVN1981">[1]Basisindekser!$A$17:$T$17</definedName>
    <definedName name="NAVN1982">[1]Basisindekser!$A$18:$T$18</definedName>
    <definedName name="NAVN1983">[1]Basisindekser!$A$19:$T$19</definedName>
    <definedName name="NAVN1984">[1]Basisindekser!$A$20:$T$20</definedName>
    <definedName name="NAVN1985">[1]Basisindekser!$A$21:$T$21</definedName>
    <definedName name="NAVN1986">[1]Basisindekser!$A$22:$T$22</definedName>
    <definedName name="NAVN1987">[1]Basisindekser!$A$23:$T$23</definedName>
    <definedName name="NAVN1988">[1]Basisindekser!$A$24:$T$24</definedName>
    <definedName name="NAVN1989">[1]Basisindekser!$A$25:$T$25</definedName>
    <definedName name="NAVN1990">[1]Basisindekser!$A$26:$T$26</definedName>
    <definedName name="NAVN1991">[1]Basisindekser!$A$27:$T$27</definedName>
    <definedName name="NAVN1992">[1]Basisindekser!$A$28:$T$28</definedName>
    <definedName name="NAVN1993">[1]Basisindekser!$A$29:$T$29</definedName>
    <definedName name="NAVN1994">[1]Basisindekser!$A$30:$T$30</definedName>
    <definedName name="NAVN1995">[1]Basisindekser!$A$31:$T$31</definedName>
    <definedName name="NAVN1996">[1]Basisindekser!$A$32:$T$32</definedName>
    <definedName name="NAVN1997">[1]Basisindekser!$A$33:$T$33</definedName>
    <definedName name="NAVN1998">[1]Basisindekser!$A$34:$T$34</definedName>
    <definedName name="NAVN1999">[1]Basisindekser!$A$35:$T$35</definedName>
    <definedName name="NAVN2000">[1]Basisindekser!$A$36:$T$36</definedName>
    <definedName name="NAVN2001">[1]Basisindekser!$A$37:$T$37</definedName>
    <definedName name="NAVN2002">[1]Basisindekser!$A$38:$T$38</definedName>
    <definedName name="NAVN2003">[1]Basisindekser!$A$39:$T$39</definedName>
    <definedName name="NAVN2004">[1]Basisindekser!$A$40:$T$40</definedName>
    <definedName name="NAVN2005">[1]Basisindekser!$A$41:$T$41</definedName>
    <definedName name="NAVN2006">[1]Basisindekser!$A$42:$T$42</definedName>
    <definedName name="NAVN2007">[1]Basisindekser!$A$43:$T$43</definedName>
    <definedName name="NAVN2008">[1]Basisindekser!$A$44:$T$44</definedName>
    <definedName name="NAVN2009">[1]Basisindekser!$A$45:$T$45</definedName>
    <definedName name="NAVN2010">[1]Basisindekser!$A$46:$T$46</definedName>
    <definedName name="NAVN2011">[1]Basisindekser!$A$47:$T$47</definedName>
    <definedName name="_xlnm.Print_Area" localSheetId="1">'C.1'!$A$1:$E$63</definedName>
    <definedName name="_xlnm.Print_Area" localSheetId="10">'C.10'!$B$1:$AA$49</definedName>
    <definedName name="_xlnm.Print_Area" localSheetId="2">'C.2'!$A$1:$B$68</definedName>
    <definedName name="_xlnm.Print_Area" localSheetId="4">'C.4'!$A$1:$D$48</definedName>
    <definedName name="_xlnm.Print_Area" localSheetId="5">'C.5'!$A$1:$C$54</definedName>
    <definedName name="_xlnm.Print_Area" localSheetId="6">'C.6'!$A$1:$Q$45</definedName>
    <definedName name="_xlnm.Print_Area" localSheetId="7">'C.7'!$A$1:$S$44</definedName>
    <definedName name="_xlnm.Print_Area" localSheetId="8">'C.8'!$A$1:$S$48</definedName>
    <definedName name="_xlnm.Print_Area" localSheetId="9">'C.9'!$B$1:$Y$49</definedName>
    <definedName name="_xlnm.Print_Titles" localSheetId="10">'C.10'!$B:$B</definedName>
    <definedName name="_xlnm.Print_Titles" localSheetId="6">'C.6'!$A:$A</definedName>
    <definedName name="_xlnm.Print_Titles" localSheetId="7">'C.7'!$A:$A</definedName>
    <definedName name="_xlnm.Print_Titles" localSheetId="8">'C.8'!$A:$A</definedName>
    <definedName name="_xlnm.Print_Titles" localSheetId="9">'C.9'!$B:$B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5" l="1"/>
  <c r="B13" i="15"/>
  <c r="C6" i="15" l="1"/>
  <c r="B6" i="15"/>
  <c r="C12" i="15" l="1"/>
  <c r="C11" i="15"/>
  <c r="C10" i="15"/>
  <c r="C9" i="15"/>
  <c r="C8" i="15"/>
  <c r="C7" i="15"/>
  <c r="C5" i="15"/>
  <c r="C4" i="15"/>
  <c r="B12" i="15" l="1"/>
  <c r="B11" i="15"/>
  <c r="B10" i="15"/>
  <c r="B9" i="15"/>
  <c r="B8" i="15"/>
  <c r="B7" i="15"/>
  <c r="B5" i="15"/>
  <c r="B4" i="15"/>
</calcChain>
</file>

<file path=xl/sharedStrings.xml><?xml version="1.0" encoding="utf-8"?>
<sst xmlns="http://schemas.openxmlformats.org/spreadsheetml/2006/main" count="909" uniqueCount="175">
  <si>
    <t>C-tabeller Statistiske basistall 2023</t>
  </si>
  <si>
    <t>Nummer</t>
  </si>
  <si>
    <t>Navn</t>
  </si>
  <si>
    <t>Merknad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</si>
  <si>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</si>
  <si>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</si>
  <si>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</si>
  <si>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</si>
  <si>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</si>
  <si>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</si>
  <si>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</si>
  <si>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</si>
  <si>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</si>
  <si>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</si>
  <si>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</si>
  <si>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</si>
  <si>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</si>
  <si>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</si>
  <si>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</si>
  <si>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</si>
  <si>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</si>
  <si>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</si>
  <si>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 11.10.2024</t>
  </si>
  <si>
    <t>Innhold og tegnforklaring</t>
  </si>
  <si>
    <t xml:space="preserve">Tabell C.1 </t>
  </si>
  <si>
    <t>År</t>
  </si>
  <si>
    <t>Indeks</t>
  </si>
  <si>
    <t>2022*</t>
  </si>
  <si>
    <t>2023*</t>
  </si>
  <si>
    <r>
      <t>1</t>
    </r>
    <r>
      <rPr>
        <sz val="9"/>
        <rFont val="Arial"/>
        <family val="2"/>
      </rPr>
      <t xml:space="preserve"> Fastprisberegningen er basert på prisindeksen for produksjon i næring 72 Forskning og utviklingsarbeid i nasjonalregnskapet.</t>
    </r>
  </si>
  <si>
    <t>* Foreløpige tall.</t>
  </si>
  <si>
    <t>Tabell C.2</t>
  </si>
  <si>
    <t>Milliarder kroner.</t>
  </si>
  <si>
    <t>BNP</t>
  </si>
  <si>
    <t>2020</t>
  </si>
  <si>
    <t>Kilde: SSB</t>
  </si>
  <si>
    <r>
      <t>1</t>
    </r>
    <r>
      <rPr>
        <sz val="8"/>
        <rFont val="Arial"/>
        <family val="2"/>
      </rPr>
      <t xml:space="preserve"> Tall for bruttonasjonalproduktet følger den internasjonale definisjon av Gross </t>
    </r>
  </si>
  <si>
    <t xml:space="preserve">Domestic Product ("A System of National Accounts", United Nations, New York 1968) </t>
  </si>
  <si>
    <t>og framgår av Nasjonalregnskapet. Reviderte tall i hht. Statistisk Sentralbyrås hovedrevisjon av BNP i november 2014.</t>
  </si>
  <si>
    <t>https://www.ssb.no/statbank/table/09189/tableViewLayout1/</t>
  </si>
  <si>
    <t>Tabell C.3</t>
  </si>
  <si>
    <t>2018</t>
  </si>
  <si>
    <t>2019</t>
  </si>
  <si>
    <t>2021</t>
  </si>
  <si>
    <t>2022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</si>
  <si>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</si>
  <si>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</si>
  <si>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</si>
  <si>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</si>
  <si>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</si>
  <si>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</si>
  <si>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</si>
  <si>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</si>
  <si>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</si>
  <si>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</si>
  <si>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</si>
  <si>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Tallene er basert på variabelen 'Fylker 2020-2023' i SSB-tabell 06913. Tallene er summert opp fra enkeltkommuner etter gjeldene grenser i hvert av årene. </t>
    </r>
  </si>
  <si>
    <t>Tabell C.4</t>
  </si>
  <si>
    <t>Folketall per 01.01</t>
  </si>
  <si>
    <t>Middel-folkemengde</t>
  </si>
  <si>
    <t>Tabell C.5</t>
  </si>
  <si>
    <t>Antall</t>
  </si>
  <si>
    <r>
      <t xml:space="preserve">1 </t>
    </r>
    <r>
      <rPr>
        <sz val="8"/>
        <rFont val="Arial"/>
        <family val="2"/>
      </rPr>
      <t>Fra 2006 ble aldersgrensen for å bli med i Arbeidskraftsundersøkelsen (AKU) senket fra 16 til 15 år.</t>
    </r>
  </si>
  <si>
    <t>Samtidig ble aldersdefinisjonen endret fra alder ved utgangen av året til alder på referansetidspunktene</t>
  </si>
  <si>
    <t>for undersøkelsen. Antall sysselsatte i 2006 med gammel definisjon er 2 354.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</si>
  <si>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Fra 2018 er det tatt i bruk en ny estimeringsmetode, tallene er revidert tilbake til 2006. For mer informasjon se egen artikkel:</t>
    </r>
  </si>
  <si>
    <t>https://www.ssb.no/arbeid-og-lonn/artikler-og-publikasjoner/ny-metode-gir-bedre-aku-tall</t>
  </si>
  <si>
    <t>Tabell C.6</t>
  </si>
  <si>
    <t xml:space="preserve">Kjøpekraftpariteter (Purchasing Power Parities – PPP) mot US$ </t>
  </si>
  <si>
    <t>Land</t>
  </si>
  <si>
    <t>OECD</t>
  </si>
  <si>
    <t>Australia</t>
  </si>
  <si>
    <t>Østerrike</t>
  </si>
  <si>
    <t>Belgia</t>
  </si>
  <si>
    <t>Canada</t>
  </si>
  <si>
    <t>Chile</t>
  </si>
  <si>
    <t>Colombia</t>
  </si>
  <si>
    <t>Costa Rica</t>
  </si>
  <si>
    <t>Tsjekkia</t>
  </si>
  <si>
    <t>Danmark</t>
  </si>
  <si>
    <t>Estland</t>
  </si>
  <si>
    <t>Finland</t>
  </si>
  <si>
    <t>Frankrike</t>
  </si>
  <si>
    <t>Tyskland</t>
  </si>
  <si>
    <t>Hellas</t>
  </si>
  <si>
    <t>Ungarn</t>
  </si>
  <si>
    <t>Island</t>
  </si>
  <si>
    <t>Israel</t>
  </si>
  <si>
    <t>Italia</t>
  </si>
  <si>
    <t>Japan</t>
  </si>
  <si>
    <t>Korea</t>
  </si>
  <si>
    <t>Latvia</t>
  </si>
  <si>
    <t>Litauen</t>
  </si>
  <si>
    <t>Luxemburg</t>
  </si>
  <si>
    <t>Mexico</t>
  </si>
  <si>
    <t>Nederland</t>
  </si>
  <si>
    <t>New Zealand</t>
  </si>
  <si>
    <t>Norge</t>
  </si>
  <si>
    <t>Polen</t>
  </si>
  <si>
    <t>Portugal</t>
  </si>
  <si>
    <t>Slovakia</t>
  </si>
  <si>
    <t>Slovenia</t>
  </si>
  <si>
    <t>Spania</t>
  </si>
  <si>
    <t>Sverige</t>
  </si>
  <si>
    <t>Sveits</t>
  </si>
  <si>
    <t>Tyrkia</t>
  </si>
  <si>
    <t>Storbritannia</t>
  </si>
  <si>
    <t>USA</t>
  </si>
  <si>
    <t>Ikke-OECD</t>
  </si>
  <si>
    <t>Argentina</t>
  </si>
  <si>
    <t>Kina</t>
  </si>
  <si>
    <t>Romania</t>
  </si>
  <si>
    <t>Russland</t>
  </si>
  <si>
    <t>Singapore</t>
  </si>
  <si>
    <t>Sør-Afrika</t>
  </si>
  <si>
    <t>Kilde: OECD - Main Science and Technology Indicators</t>
  </si>
  <si>
    <t>Tabell C.7</t>
  </si>
  <si>
    <t>Tabell C.8</t>
  </si>
  <si>
    <t>Tabell C.9</t>
  </si>
  <si>
    <t>Kilde: OECD – Main Science and Technology Indicators</t>
  </si>
  <si>
    <t>Tabell C.10</t>
  </si>
  <si>
    <t>Kilde: Arbeidskraftundersøkelsen, SSB</t>
  </si>
  <si>
    <t>Irland</t>
  </si>
  <si>
    <t>Bulgaria</t>
  </si>
  <si>
    <t>China</t>
  </si>
  <si>
    <t>Croatia</t>
  </si>
  <si>
    <t>Russian Federation</t>
  </si>
  <si>
    <t>South Africa</t>
  </si>
  <si>
    <t>Chinese Taipei</t>
  </si>
  <si>
    <t>Total OECD</t>
  </si>
  <si>
    <t>European Union – 27 countries (from 01/02/2020)</t>
  </si>
  <si>
    <t>Austria</t>
  </si>
  <si>
    <t>Belgium</t>
  </si>
  <si>
    <t>Czechia</t>
  </si>
  <si>
    <t>Denmark</t>
  </si>
  <si>
    <t>Estonia</t>
  </si>
  <si>
    <t>France</t>
  </si>
  <si>
    <t>Germany</t>
  </si>
  <si>
    <t>Greece</t>
  </si>
  <si>
    <t>Hungary</t>
  </si>
  <si>
    <t>Iceland</t>
  </si>
  <si>
    <t>Ireland</t>
  </si>
  <si>
    <t>Italy</t>
  </si>
  <si>
    <t>Lithuania</t>
  </si>
  <si>
    <t>Luxembourg</t>
  </si>
  <si>
    <t>Netherlands</t>
  </si>
  <si>
    <t>Norway</t>
  </si>
  <si>
    <t>Poland</t>
  </si>
  <si>
    <t>Slovak Republic</t>
  </si>
  <si>
    <t>Spain</t>
  </si>
  <si>
    <t>Sweden</t>
  </si>
  <si>
    <t>Switzerland</t>
  </si>
  <si>
    <t>Türkiye</t>
  </si>
  <si>
    <t>United Kingdom</t>
  </si>
  <si>
    <t>United States</t>
  </si>
  <si>
    <t>EU 27</t>
  </si>
  <si>
    <r>
      <t>Prisindeks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for FoU-utgifter i Norge 1970–2024 (2015 = 100).</t>
    </r>
  </si>
  <si>
    <t>2024*</t>
  </si>
  <si>
    <t>Kilde: SSB per mai 2025</t>
  </si>
  <si>
    <t>Sist oppdatert 08.05.2025</t>
  </si>
  <si>
    <r>
      <t>Bruttonasjonalprodukt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Norge 1970–2024 i løpende priser. </t>
    </r>
  </si>
  <si>
    <t>Innbyggertall per 01.01 og middel-folkemengde i Norge 1970–2025.</t>
  </si>
  <si>
    <t>Sysselsatte i 1 000 i Norge 1981–2024. Årsgjennomsnitt.</t>
  </si>
  <si>
    <t>Kroatia</t>
  </si>
  <si>
    <t>Taiwan</t>
  </si>
  <si>
    <t>Implisitte BNP-prisindekser (2020 = 1,00) i land OECD samler statistikk for 1981–2024.</t>
  </si>
  <si>
    <t>Folketall i 1 000 i land OECD samler statistikk for 1981–2024.</t>
  </si>
  <si>
    <t>Sysselsatte i 1 000 i land OECD samler statistikk for 1981–2024.</t>
  </si>
  <si>
    <t>i land OECD samler statistikk for 1981–2024.</t>
  </si>
  <si>
    <t>https://www.ssb.no/statbank/table/06913</t>
  </si>
  <si>
    <t xml:space="preserve">https://www.ssb.no/statbank/table/04544 </t>
  </si>
  <si>
    <t xml:space="preserve">https://www.ssb.no/statbank/table/06913 </t>
  </si>
  <si>
    <r>
      <t>Innbyggertall i Norge etter område/fylke per 01.01. 2018-2024.</t>
    </r>
    <r>
      <rPr>
        <b/>
        <vertAlign val="superscript"/>
        <sz val="12"/>
        <color rgb="FF0000FF"/>
        <rFont val="Arial"/>
        <family val="2"/>
      </rPr>
      <t>1</t>
    </r>
  </si>
  <si>
    <t>Fylkestall for 2024 er aggregert til 2020-2023-inndelingen.</t>
  </si>
  <si>
    <t>Brutto nasjonalprodukt (BNP) i mill. NOK i land OECD samler statistikk for 1981–2023.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</si>
</sst>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0.0"/>
    <numFmt numFmtId="166" formatCode="General_)"/>
    <numFmt numFmtId="167" formatCode="_ * #,##0_ ;_ * \-#,##0_ ;_ * &quot;-&quot;??_ ;_ @_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9"/>
      <name val="Calibri"/>
      <family val="2"/>
      <scheme val="minor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Helvetica"/>
    </font>
    <font>
      <u/>
      <sz val="10"/>
      <color indexed="12"/>
      <name val="Helvetica"/>
    </font>
    <font>
      <b/>
      <sz val="12"/>
      <color indexed="12"/>
      <name val="Calibri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9"/>
      <name val="Calibri"/>
      <family val="2"/>
      <scheme val="minor"/>
    </font>
    <font>
      <b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vertAlign val="superscript"/>
      <sz val="12"/>
      <color rgb="FF0000FF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24">
    <xf numFmtId="0" fontId="0" fillId="0" borderId="0"/>
    <xf numFmtId="0" fontId="6" fillId="0" borderId="0"/>
    <xf numFmtId="0" fontId="7" fillId="0" borderId="0">
      <alignment horizontal="left"/>
    </xf>
    <xf numFmtId="0" fontId="12" fillId="3" borderId="3">
      <alignment horizontal="right" vertical="center"/>
    </xf>
    <xf numFmtId="0" fontId="8" fillId="3" borderId="2">
      <alignment horizontal="left" vertical="center" wrapText="1"/>
    </xf>
    <xf numFmtId="1" fontId="11" fillId="0" borderId="2"/>
    <xf numFmtId="0" fontId="9" fillId="0" borderId="0"/>
    <xf numFmtId="0" fontId="10" fillId="0" borderId="0"/>
    <xf numFmtId="0" fontId="8" fillId="3" borderId="0"/>
    <xf numFmtId="0" fontId="4" fillId="0" borderId="0"/>
    <xf numFmtId="0" fontId="5" fillId="0" borderId="0"/>
    <xf numFmtId="0" fontId="8" fillId="0" borderId="0"/>
    <xf numFmtId="0" fontId="1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166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0" borderId="0" applyNumberFormat="0" applyBorder="0" applyAlignment="0"/>
    <xf numFmtId="164" fontId="8" fillId="3" borderId="6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6" fillId="2" borderId="0" xfId="1" applyFill="1"/>
    <xf numFmtId="0" fontId="0" fillId="2" borderId="0" xfId="0" applyFill="1"/>
    <xf numFmtId="0" fontId="11" fillId="2" borderId="0" xfId="0" applyFont="1" applyFill="1"/>
    <xf numFmtId="0" fontId="9" fillId="2" borderId="0" xfId="6" applyFill="1"/>
    <xf numFmtId="0" fontId="8" fillId="2" borderId="0" xfId="0" applyFont="1" applyFill="1"/>
    <xf numFmtId="0" fontId="10" fillId="2" borderId="0" xfId="7" applyFill="1"/>
    <xf numFmtId="0" fontId="13" fillId="2" borderId="0" xfId="7" applyFont="1" applyFill="1"/>
    <xf numFmtId="0" fontId="12" fillId="2" borderId="3" xfId="3" applyFill="1">
      <alignment horizontal="right" vertical="center"/>
    </xf>
    <xf numFmtId="0" fontId="12" fillId="2" borderId="4" xfId="3" applyFill="1" applyBorder="1" applyAlignment="1">
      <alignment horizontal="left" vertical="center"/>
    </xf>
    <xf numFmtId="0" fontId="8" fillId="2" borderId="2" xfId="4" applyFill="1" applyAlignment="1">
      <alignment horizontal="left" vertical="center"/>
    </xf>
    <xf numFmtId="0" fontId="8" fillId="2" borderId="2" xfId="4" quotePrefix="1" applyFill="1" applyAlignment="1">
      <alignment horizontal="left" vertical="center"/>
    </xf>
    <xf numFmtId="0" fontId="6" fillId="2" borderId="0" xfId="1" quotePrefix="1" applyFill="1" applyAlignment="1">
      <alignment horizontal="left"/>
    </xf>
    <xf numFmtId="0" fontId="8" fillId="2" borderId="0" xfId="4" quotePrefix="1" applyFill="1" applyBorder="1" applyAlignment="1">
      <alignment horizontal="left" vertical="center"/>
    </xf>
    <xf numFmtId="0" fontId="7" fillId="2" borderId="0" xfId="2" quotePrefix="1" applyFill="1">
      <alignment horizontal="left"/>
    </xf>
    <xf numFmtId="0" fontId="8" fillId="2" borderId="0" xfId="4" applyFill="1" applyBorder="1" applyAlignment="1">
      <alignment horizontal="left" vertical="center"/>
    </xf>
    <xf numFmtId="0" fontId="13" fillId="2" borderId="0" xfId="0" quotePrefix="1" applyFont="1" applyFill="1" applyAlignment="1">
      <alignment horizontal="left"/>
    </xf>
    <xf numFmtId="0" fontId="10" fillId="2" borderId="0" xfId="6" quotePrefix="1" applyFont="1" applyFill="1" applyAlignment="1">
      <alignment horizontal="left"/>
    </xf>
    <xf numFmtId="0" fontId="12" fillId="2" borderId="1" xfId="3" applyFill="1" applyBorder="1">
      <alignment horizontal="right" vertical="center"/>
    </xf>
    <xf numFmtId="0" fontId="8" fillId="2" borderId="0" xfId="8" applyFill="1"/>
    <xf numFmtId="0" fontId="11" fillId="2" borderId="0" xfId="8" applyFont="1" applyFill="1"/>
    <xf numFmtId="0" fontId="8" fillId="2" borderId="0" xfId="8" applyFill="1" applyAlignment="1">
      <alignment wrapText="1"/>
    </xf>
    <xf numFmtId="3" fontId="15" fillId="0" borderId="0" xfId="11" applyNumberFormat="1" applyFont="1" applyAlignment="1">
      <alignment horizontal="right"/>
    </xf>
    <xf numFmtId="0" fontId="12" fillId="2" borderId="8" xfId="3" applyFill="1" applyBorder="1">
      <alignment horizontal="right" vertical="center"/>
    </xf>
    <xf numFmtId="0" fontId="12" fillId="2" borderId="10" xfId="3" applyFill="1" applyBorder="1">
      <alignment horizontal="right" vertical="center"/>
    </xf>
    <xf numFmtId="0" fontId="12" fillId="2" borderId="7" xfId="3" applyFill="1" applyBorder="1" applyAlignment="1">
      <alignment horizontal="left" vertical="center"/>
    </xf>
    <xf numFmtId="0" fontId="12" fillId="2" borderId="13" xfId="3" applyFill="1" applyBorder="1">
      <alignment horizontal="right" vertical="center"/>
    </xf>
    <xf numFmtId="0" fontId="16" fillId="3" borderId="0" xfId="1" applyFont="1" applyFill="1"/>
    <xf numFmtId="0" fontId="0" fillId="3" borderId="0" xfId="0" applyFill="1"/>
    <xf numFmtId="0" fontId="11" fillId="3" borderId="14" xfId="0" applyFont="1" applyFill="1" applyBorder="1"/>
    <xf numFmtId="0" fontId="17" fillId="3" borderId="0" xfId="12" applyFill="1"/>
    <xf numFmtId="0" fontId="10" fillId="0" borderId="0" xfId="7" quotePrefix="1" applyAlignment="1">
      <alignment horizontal="left"/>
    </xf>
    <xf numFmtId="0" fontId="8" fillId="3" borderId="0" xfId="8" quotePrefix="1"/>
    <xf numFmtId="0" fontId="8" fillId="3" borderId="0" xfId="8"/>
    <xf numFmtId="0" fontId="11" fillId="3" borderId="0" xfId="0" applyFont="1" applyFill="1"/>
    <xf numFmtId="0" fontId="8" fillId="0" borderId="0" xfId="0" applyFont="1"/>
    <xf numFmtId="164" fontId="8" fillId="2" borderId="0" xfId="4" applyNumberFormat="1" applyFill="1" applyBorder="1" applyAlignment="1">
      <alignment horizontal="right" vertical="center"/>
    </xf>
    <xf numFmtId="0" fontId="11" fillId="0" borderId="0" xfId="0" applyFont="1"/>
    <xf numFmtId="3" fontId="0" fillId="0" borderId="0" xfId="0" applyNumberFormat="1"/>
    <xf numFmtId="2" fontId="8" fillId="0" borderId="0" xfId="11" applyNumberFormat="1"/>
    <xf numFmtId="2" fontId="11" fillId="0" borderId="0" xfId="11" applyNumberFormat="1" applyFont="1"/>
    <xf numFmtId="0" fontId="12" fillId="2" borderId="5" xfId="3" applyFill="1" applyBorder="1">
      <alignment horizontal="right" vertical="center"/>
    </xf>
    <xf numFmtId="0" fontId="12" fillId="2" borderId="18" xfId="3" applyFill="1" applyBorder="1">
      <alignment horizontal="right" vertical="center"/>
    </xf>
    <xf numFmtId="2" fontId="8" fillId="0" borderId="11" xfId="11" applyNumberFormat="1" applyBorder="1" applyAlignment="1">
      <alignment horizontal="right"/>
    </xf>
    <xf numFmtId="2" fontId="8" fillId="0" borderId="12" xfId="11" applyNumberFormat="1" applyBorder="1" applyAlignment="1">
      <alignment horizontal="right"/>
    </xf>
    <xf numFmtId="2" fontId="11" fillId="0" borderId="12" xfId="11" applyNumberFormat="1" applyFont="1" applyBorder="1" applyAlignment="1">
      <alignment horizontal="right"/>
    </xf>
    <xf numFmtId="2" fontId="8" fillId="0" borderId="17" xfId="11" applyNumberFormat="1" applyBorder="1" applyAlignment="1">
      <alignment horizontal="right"/>
    </xf>
    <xf numFmtId="2" fontId="8" fillId="0" borderId="9" xfId="11" applyNumberFormat="1" applyBorder="1" applyAlignment="1">
      <alignment horizontal="right"/>
    </xf>
    <xf numFmtId="2" fontId="11" fillId="0" borderId="9" xfId="11" applyNumberFormat="1" applyFont="1" applyBorder="1" applyAlignment="1">
      <alignment horizontal="right"/>
    </xf>
    <xf numFmtId="3" fontId="8" fillId="0" borderId="11" xfId="11" applyNumberFormat="1" applyBorder="1" applyAlignment="1">
      <alignment horizontal="right"/>
    </xf>
    <xf numFmtId="3" fontId="8" fillId="0" borderId="12" xfId="11" applyNumberFormat="1" applyBorder="1" applyAlignment="1">
      <alignment horizontal="right"/>
    </xf>
    <xf numFmtId="3" fontId="11" fillId="0" borderId="12" xfId="11" applyNumberFormat="1" applyFont="1" applyBorder="1" applyAlignment="1">
      <alignment horizontal="right"/>
    </xf>
    <xf numFmtId="3" fontId="8" fillId="0" borderId="17" xfId="11" applyNumberFormat="1" applyBorder="1" applyAlignment="1">
      <alignment horizontal="right"/>
    </xf>
    <xf numFmtId="3" fontId="8" fillId="0" borderId="9" xfId="11" applyNumberFormat="1" applyBorder="1" applyAlignment="1">
      <alignment horizontal="right"/>
    </xf>
    <xf numFmtId="3" fontId="11" fillId="0" borderId="9" xfId="11" applyNumberFormat="1" applyFont="1" applyBorder="1" applyAlignment="1">
      <alignment horizontal="right"/>
    </xf>
    <xf numFmtId="0" fontId="8" fillId="3" borderId="15" xfId="0" applyFont="1" applyFill="1" applyBorder="1"/>
    <xf numFmtId="0" fontId="0" fillId="3" borderId="16" xfId="0" applyFill="1" applyBorder="1"/>
    <xf numFmtId="0" fontId="11" fillId="3" borderId="19" xfId="0" applyFont="1" applyFill="1" applyBorder="1"/>
    <xf numFmtId="0" fontId="8" fillId="3" borderId="16" xfId="0" applyFont="1" applyFill="1" applyBorder="1"/>
    <xf numFmtId="0" fontId="8" fillId="2" borderId="0" xfId="18" applyFill="1"/>
    <xf numFmtId="0" fontId="12" fillId="3" borderId="4" xfId="3" quotePrefix="1" applyBorder="1" applyAlignment="1">
      <alignment horizontal="left" vertical="center"/>
    </xf>
    <xf numFmtId="0" fontId="8" fillId="3" borderId="2" xfId="4">
      <alignment horizontal="left" vertical="center" wrapText="1"/>
    </xf>
    <xf numFmtId="0" fontId="12" fillId="3" borderId="3" xfId="3" quotePrefix="1">
      <alignment horizontal="right" vertical="center"/>
    </xf>
    <xf numFmtId="0" fontId="8" fillId="2" borderId="0" xfId="8" applyFill="1" applyAlignment="1">
      <alignment horizontal="right"/>
    </xf>
    <xf numFmtId="0" fontId="7" fillId="2" borderId="0" xfId="2" applyFill="1" applyAlignment="1">
      <alignment horizontal="right"/>
    </xf>
    <xf numFmtId="164" fontId="8" fillId="2" borderId="0" xfId="4" applyNumberFormat="1" applyFill="1" applyBorder="1" applyAlignment="1">
      <alignment horizontal="right" vertical="center" wrapText="1"/>
    </xf>
    <xf numFmtId="0" fontId="10" fillId="2" borderId="0" xfId="7" applyFill="1" applyAlignment="1">
      <alignment horizontal="right"/>
    </xf>
    <xf numFmtId="0" fontId="10" fillId="0" borderId="0" xfId="7" applyAlignment="1">
      <alignment horizontal="right"/>
    </xf>
    <xf numFmtId="0" fontId="14" fillId="0" borderId="0" xfId="8" quotePrefix="1" applyFont="1" applyFill="1" applyAlignment="1">
      <alignment horizontal="left"/>
    </xf>
    <xf numFmtId="3" fontId="8" fillId="2" borderId="0" xfId="4" applyNumberFormat="1" applyFill="1" applyBorder="1" applyAlignment="1">
      <alignment vertical="center" wrapText="1"/>
    </xf>
    <xf numFmtId="167" fontId="0" fillId="2" borderId="6" xfId="13" applyNumberFormat="1" applyFont="1" applyFill="1" applyBorder="1" applyAlignment="1"/>
    <xf numFmtId="3" fontId="0" fillId="0" borderId="6" xfId="0" applyNumberFormat="1" applyBorder="1"/>
    <xf numFmtId="165" fontId="8" fillId="3" borderId="0" xfId="8" applyNumberFormat="1"/>
    <xf numFmtId="167" fontId="0" fillId="2" borderId="0" xfId="13" applyNumberFormat="1" applyFont="1" applyFill="1"/>
    <xf numFmtId="167" fontId="8" fillId="2" borderId="0" xfId="13" applyNumberFormat="1" applyFont="1" applyFill="1" applyBorder="1" applyAlignment="1">
      <alignment horizontal="left" vertical="center"/>
    </xf>
    <xf numFmtId="0" fontId="10" fillId="2" borderId="0" xfId="0" applyFont="1" applyFill="1"/>
    <xf numFmtId="0" fontId="24" fillId="0" borderId="0" xfId="12" applyFont="1"/>
    <xf numFmtId="0" fontId="14" fillId="2" borderId="0" xfId="0" applyFont="1" applyFill="1"/>
    <xf numFmtId="0" fontId="14" fillId="2" borderId="0" xfId="8" quotePrefix="1" applyFont="1" applyFill="1" applyAlignment="1">
      <alignment horizontal="left"/>
    </xf>
    <xf numFmtId="0" fontId="14" fillId="2" borderId="0" xfId="6" quotePrefix="1" applyFont="1" applyFill="1" applyAlignment="1">
      <alignment horizontal="left"/>
    </xf>
    <xf numFmtId="0" fontId="14" fillId="2" borderId="0" xfId="6" applyFont="1" applyFill="1"/>
    <xf numFmtId="0" fontId="25" fillId="2" borderId="0" xfId="7" applyFont="1" applyFill="1"/>
    <xf numFmtId="0" fontId="26" fillId="2" borderId="0" xfId="7" applyFont="1" applyFill="1"/>
    <xf numFmtId="0" fontId="12" fillId="2" borderId="20" xfId="3" applyFill="1" applyBorder="1">
      <alignment horizontal="right" vertical="center"/>
    </xf>
    <xf numFmtId="0" fontId="26" fillId="2" borderId="0" xfId="6" quotePrefix="1" applyFont="1" applyFill="1" applyAlignment="1">
      <alignment horizontal="left"/>
    </xf>
    <xf numFmtId="166" fontId="19" fillId="0" borderId="0" xfId="16"/>
    <xf numFmtId="166" fontId="11" fillId="0" borderId="0" xfId="16" applyFont="1"/>
    <xf numFmtId="166" fontId="19" fillId="0" borderId="0" xfId="16" applyAlignment="1">
      <alignment horizontal="right"/>
    </xf>
    <xf numFmtId="166" fontId="8" fillId="0" borderId="0" xfId="16" applyFont="1"/>
    <xf numFmtId="0" fontId="17" fillId="0" borderId="0" xfId="12" applyBorder="1" applyAlignment="1" applyProtection="1"/>
    <xf numFmtId="0" fontId="8" fillId="2" borderId="3" xfId="3" applyFont="1" applyFill="1">
      <alignment horizontal="right" vertical="center"/>
    </xf>
    <xf numFmtId="3" fontId="8" fillId="3" borderId="0" xfId="11" applyNumberFormat="1" applyFill="1" applyAlignment="1">
      <alignment horizontal="right"/>
    </xf>
    <xf numFmtId="167" fontId="0" fillId="2" borderId="0" xfId="13" applyNumberFormat="1" applyFont="1" applyFill="1" applyBorder="1" applyAlignment="1"/>
    <xf numFmtId="0" fontId="27" fillId="0" borderId="0" xfId="11" applyFont="1"/>
    <xf numFmtId="0" fontId="0" fillId="0" borderId="11" xfId="0" applyBorder="1"/>
    <xf numFmtId="0" fontId="28" fillId="0" borderId="11" xfId="0" applyFont="1" applyBorder="1"/>
    <xf numFmtId="0" fontId="28" fillId="0" borderId="12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22" fillId="0" borderId="0" xfId="0" applyFont="1"/>
    <xf numFmtId="0" fontId="0" fillId="2" borderId="0" xfId="0" applyFill="1" applyAlignment="1">
      <alignment horizontal="left"/>
    </xf>
    <xf numFmtId="0" fontId="12" fillId="2" borderId="17" xfId="3" applyFill="1" applyBorder="1" applyAlignment="1">
      <alignment horizontal="left" vertical="center"/>
    </xf>
    <xf numFmtId="2" fontId="8" fillId="0" borderId="11" xfId="11" applyNumberFormat="1" applyBorder="1" applyAlignment="1">
      <alignment horizontal="left"/>
    </xf>
    <xf numFmtId="2" fontId="8" fillId="0" borderId="12" xfId="11" applyNumberFormat="1" applyBorder="1" applyAlignment="1">
      <alignment horizontal="left"/>
    </xf>
    <xf numFmtId="2" fontId="11" fillId="0" borderId="12" xfId="11" applyNumberFormat="1" applyFont="1" applyBorder="1" applyAlignment="1">
      <alignment horizontal="left"/>
    </xf>
    <xf numFmtId="2" fontId="8" fillId="0" borderId="21" xfId="11" applyNumberFormat="1" applyBorder="1"/>
    <xf numFmtId="2" fontId="8" fillId="0" borderId="23" xfId="11" applyNumberFormat="1" applyBorder="1"/>
    <xf numFmtId="2" fontId="8" fillId="0" borderId="22" xfId="11" applyNumberFormat="1" applyBorder="1" applyAlignment="1">
      <alignment horizontal="left"/>
    </xf>
    <xf numFmtId="2" fontId="8" fillId="0" borderId="22" xfId="11" applyNumberFormat="1" applyBorder="1" applyAlignment="1">
      <alignment horizontal="right"/>
    </xf>
    <xf numFmtId="2" fontId="8" fillId="0" borderId="25" xfId="11" applyNumberFormat="1" applyBorder="1" applyAlignment="1">
      <alignment horizontal="right"/>
    </xf>
    <xf numFmtId="0" fontId="12" fillId="2" borderId="3" xfId="3" applyFill="1" applyAlignment="1">
      <alignment horizontal="left" vertical="center"/>
    </xf>
    <xf numFmtId="0" fontId="14" fillId="2" borderId="0" xfId="8" quotePrefix="1" applyFont="1" applyFill="1"/>
    <xf numFmtId="0" fontId="7" fillId="2" borderId="0" xfId="2" quotePrefix="1" applyFill="1" applyAlignment="1"/>
    <xf numFmtId="0" fontId="26" fillId="2" borderId="0" xfId="6" quotePrefix="1" applyFont="1" applyFill="1"/>
    <xf numFmtId="0" fontId="14" fillId="2" borderId="0" xfId="6" quotePrefix="1" applyFont="1" applyFill="1"/>
    <xf numFmtId="3" fontId="8" fillId="0" borderId="22" xfId="11" applyNumberFormat="1" applyBorder="1" applyAlignment="1">
      <alignment horizontal="right"/>
    </xf>
    <xf numFmtId="3" fontId="8" fillId="0" borderId="25" xfId="11" applyNumberFormat="1" applyBorder="1" applyAlignment="1">
      <alignment horizontal="right"/>
    </xf>
    <xf numFmtId="3" fontId="0" fillId="0" borderId="24" xfId="0" applyNumberFormat="1" applyBorder="1"/>
    <xf numFmtId="3" fontId="32" fillId="0" borderId="0" xfId="0" applyNumberFormat="1" applyFont="1"/>
    <xf numFmtId="3" fontId="0" fillId="2" borderId="0" xfId="0" applyNumberFormat="1" applyFill="1"/>
    <xf numFmtId="0" fontId="10" fillId="2" borderId="0" xfId="0" quotePrefix="1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165" fontId="8" fillId="2" borderId="0" xfId="8" applyNumberFormat="1" applyFill="1"/>
    <xf numFmtId="3" fontId="0" fillId="0" borderId="17" xfId="0" applyNumberFormat="1" applyBorder="1"/>
    <xf numFmtId="3" fontId="0" fillId="0" borderId="9" xfId="0" applyNumberFormat="1" applyBorder="1"/>
    <xf numFmtId="3" fontId="0" fillId="0" borderId="17" xfId="11" applyNumberFormat="1" applyFont="1" applyBorder="1" applyAlignment="1">
      <alignment horizontal="right"/>
    </xf>
    <xf numFmtId="3" fontId="0" fillId="0" borderId="9" xfId="11" applyNumberFormat="1" applyFont="1" applyBorder="1" applyAlignment="1">
      <alignment horizontal="right"/>
    </xf>
    <xf numFmtId="3" fontId="0" fillId="0" borderId="25" xfId="11" applyNumberFormat="1" applyFont="1" applyBorder="1" applyAlignment="1">
      <alignment horizontal="right"/>
    </xf>
    <xf numFmtId="0" fontId="17" fillId="2" borderId="0" xfId="12" applyFill="1"/>
    <xf numFmtId="0" fontId="17" fillId="0" borderId="0" xfId="12"/>
    <xf numFmtId="0" fontId="34" fillId="2" borderId="0" xfId="6" applyFont="1" applyFill="1"/>
    <xf numFmtId="166" fontId="19" fillId="0" borderId="0" xfId="16" applyAlignment="1">
      <alignment horizontal="center"/>
    </xf>
  </cellXfs>
  <cellStyles count="24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20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12" builtinId="8"/>
    <cellStyle name="Hyperkobling 2" xfId="17" xr:uid="{00000000-0005-0000-0000-000009000000}"/>
    <cellStyle name="Hyperkobling 3" xfId="21" xr:uid="{00000000-0005-0000-0000-00000A000000}"/>
    <cellStyle name="Komma" xfId="13" builtinId="3"/>
    <cellStyle name="Komma 2" xfId="22" xr:uid="{70D110D5-70D1-42C6-BDBA-0389838A6797}"/>
    <cellStyle name="Normal" xfId="0" builtinId="0"/>
    <cellStyle name="Normal 2" xfId="8" xr:uid="{00000000-0005-0000-0000-00000D000000}"/>
    <cellStyle name="Normal 2 2" xfId="18" xr:uid="{00000000-0005-0000-0000-00000E000000}"/>
    <cellStyle name="Normal 3" xfId="11" xr:uid="{00000000-0005-0000-0000-00000F000000}"/>
    <cellStyle name="Normal 4" xfId="14" xr:uid="{00000000-0005-0000-0000-000010000000}"/>
    <cellStyle name="Normal 5" xfId="15" xr:uid="{00000000-0005-0000-0000-000011000000}"/>
    <cellStyle name="Normal 5 2" xfId="23" xr:uid="{5525C5BC-1C1A-401D-8CAA-C349EE8114D1}"/>
    <cellStyle name="Normal 6" xfId="16" xr:uid="{00000000-0005-0000-0000-000012000000}"/>
    <cellStyle name="Normal 7" xfId="19" xr:uid="{00000000-0005-0000-0000-000013000000}"/>
    <cellStyle name="Tabell" xfId="9" xr:uid="{00000000-0005-0000-0000-000014000000}"/>
    <cellStyle name="Tabell-tittel" xfId="1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Tidsserier%20-%20norsk%20FoU-statistikk\FoU-statistikk%20-%20tidsserietabe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srv\nifu\9%20Annet%20og%20private%20mapper\FoU-Ressurser\Tidsserier%20-%20norsk%20FoU-statistikk\FoU-statistikk%20-%20tidsserier%20-%20reviderte%20indekser%20november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Basistall FoU"/>
      <sheetName val="Basistall - rel. ford. løp. pr"/>
      <sheetName val="Basistall - rel. ford. faste pr"/>
      <sheetName val="Basisindekser"/>
      <sheetName val="Beregnede FoU-indekser"/>
      <sheetName val="Veiet indeks for statlig FoU"/>
      <sheetName val="Veiet indeks for FoU i nær.liv"/>
      <sheetName val="Veiet indeks for total FoU"/>
      <sheetName val="Konsumprisindeksen"/>
      <sheetName val="Total FoU"/>
      <sheetName val="BNP1"/>
      <sheetName val="BNP2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Per capita"/>
      <sheetName val="Folketall"/>
      <sheetName val="Årsv per pers"/>
      <sheetName val="Eldre basistall næringslivet"/>
      <sheetName val="Prisindekser SSB per aug 2011"/>
      <sheetName val="Prisindekser SSB per nov 2011"/>
      <sheetName val="Prisindekser SSB per des 2012"/>
      <sheetName val="Prisindekser SSB per feb 2013"/>
      <sheetName val="Prisindekser SSB per okt 2013"/>
      <sheetName val="Prisindekser SSB per nov 2013"/>
      <sheetName val="Basistall FoU universitetene"/>
      <sheetName val="Pivot universitetene"/>
      <sheetName val="Basistall - relativ fordeling"/>
      <sheetName val="Tabeller SSB statistikkbanken"/>
      <sheetName val="Ar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Prisindekser SSB"/>
      <sheetName val="Prisindekser SSB per aug 2011"/>
      <sheetName val="Basistall FoU"/>
      <sheetName val="Basisindekser"/>
      <sheetName val="Basistall FoU universitetene"/>
      <sheetName val="Pivot universitetene"/>
      <sheetName val="Eldre basistall næringslivet"/>
      <sheetName val="Beregnede FoU-indekser"/>
      <sheetName val="Basistall - relativ fordeling"/>
      <sheetName val="Veiet indeks for statlig FoU"/>
      <sheetName val="Veiet indeks for FoU i nær.liv"/>
      <sheetName val="Veiet indeks for total FoU"/>
      <sheetName val="Konsumprisindeksen"/>
      <sheetName val="BNP1"/>
      <sheetName val="BNP2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U1"/>
      <sheetName val="U2"/>
      <sheetName val="U3"/>
      <sheetName val="U4"/>
      <sheetName val="U5"/>
      <sheetName val="U6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Årsv1"/>
      <sheetName val="Årsv2"/>
      <sheetName val="Årsv3"/>
      <sheetName val="Årsv4"/>
      <sheetName val="Årsv5"/>
      <sheetName val="Årsv6"/>
      <sheetName val="Pers1"/>
      <sheetName val="Pers2"/>
      <sheetName val="Pers3"/>
      <sheetName val="Pers4"/>
      <sheetName val="Folketall"/>
      <sheetName val="Per capita"/>
      <sheetName val="Årsv per p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069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sb.no/statbank/table/04544" TargetMode="External"/><Relationship Id="rId1" Type="http://schemas.openxmlformats.org/officeDocument/2006/relationships/hyperlink" Target="https://www.ssb.no/arbeid-og-lonn/artikler-og-publikasjoner/ny-metode-gir-bedre-aku-tal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showGridLines="0" workbookViewId="0">
      <selection activeCell="B24" sqref="B24"/>
    </sheetView>
  </sheetViews>
  <sheetFormatPr baseColWidth="10" defaultColWidth="11.42578125" defaultRowHeight="12.75" x14ac:dyDescent="0.2"/>
  <cols>
    <col min="1" max="1" width="9" style="28" customWidth="1"/>
    <col min="2" max="2" width="90.85546875" style="28" customWidth="1"/>
    <col min="3" max="3" width="21.7109375" style="28" customWidth="1"/>
    <col min="4" max="16384" width="11.42578125" style="28"/>
  </cols>
  <sheetData>
    <row r="1" spans="1:3" ht="18" x14ac:dyDescent="0.25">
      <c r="A1" s="27" t="s">
        <v>0</v>
      </c>
    </row>
    <row r="3" spans="1:3" x14ac:dyDescent="0.2">
      <c r="A3" s="29" t="s">
        <v>1</v>
      </c>
      <c r="B3" s="29" t="s">
        <v>2</v>
      </c>
      <c r="C3" s="57" t="s">
        <v>3</v>
      </c>
    </row>
    <row r="4" spans="1:3" s="34" customFormat="1" x14ac:dyDescent="0.2">
      <c r="A4" s="30" t="s">
        <v>4</v>
      </c>
      <c r="B4" s="55" t="str">
        <f>'C.1'!A3</f>
        <v>Prisindeks¹ for FoU-utgifter i Norge 1970–2024 (2015 = 100).</v>
      </c>
      <c r="C4" s="55" t="str">
        <f>+'C.1'!$A$1</f>
        <v>Sist oppdatert 08.05.2025</v>
      </c>
    </row>
    <row r="5" spans="1:3" x14ac:dyDescent="0.2">
      <c r="A5" s="30" t="s">
        <v>5</v>
      </c>
      <c r="B5" s="56" t="str">
        <f>'C.2'!A3</f>
        <v xml:space="preserve">Bruttonasjonalprodukt¹ i Norge 1970–2024 i løpende priser. </v>
      </c>
      <c r="C5" s="58" t="str">
        <f>+'C.2'!$A$1</f>
        <v>Sist oppdatert 08.05.2025</v>
      </c>
    </row>
    <row r="6" spans="1:3" x14ac:dyDescent="0.2">
      <c r="A6" s="30" t="s">
        <v>6</v>
      </c>
      <c r="B6" s="56" t="str">
        <f>'C.3'!A3</f>
        <v>Innbyggertall i Norge etter område/fylke per 01.01. 2018-2024.1</v>
      </c>
      <c r="C6" s="58" t="str">
        <f>+'C.2'!$A$1</f>
        <v>Sist oppdatert 08.05.2025</v>
      </c>
    </row>
    <row r="7" spans="1:3" x14ac:dyDescent="0.2">
      <c r="A7" s="30" t="s">
        <v>7</v>
      </c>
      <c r="B7" s="56" t="str">
        <f>'C.4'!A3</f>
        <v>Innbyggertall per 01.01 og middel-folkemengde i Norge 1970–2025.</v>
      </c>
      <c r="C7" s="58" t="str">
        <f>+'C.4'!$A$1</f>
        <v>Sist oppdatert 08.05.2025</v>
      </c>
    </row>
    <row r="8" spans="1:3" x14ac:dyDescent="0.2">
      <c r="A8" s="30" t="s">
        <v>8</v>
      </c>
      <c r="B8" s="56" t="str">
        <f>'C.5'!A3</f>
        <v>Sysselsatte i 1 000 i Norge 1981–2024. Årsgjennomsnitt.</v>
      </c>
      <c r="C8" s="58" t="str">
        <f>+'C.5'!$A$1</f>
        <v>Sist oppdatert 08.05.2025</v>
      </c>
    </row>
    <row r="9" spans="1:3" x14ac:dyDescent="0.2">
      <c r="A9" s="30" t="s">
        <v>9</v>
      </c>
      <c r="B9" s="56" t="str">
        <f>'C.6'!A3&amp;'C.6'!A4</f>
        <v>Kjøpekraftpariteter (Purchasing Power Parities – PPP) mot US$ i land OECD samler statistikk for 1981–2024.</v>
      </c>
      <c r="C9" s="58" t="str">
        <f>+'C.6'!$A$1</f>
        <v>Sist oppdatert 08.05.2025</v>
      </c>
    </row>
    <row r="10" spans="1:3" x14ac:dyDescent="0.2">
      <c r="A10" s="30" t="s">
        <v>10</v>
      </c>
      <c r="B10" s="56" t="str">
        <f>'C.7'!A3</f>
        <v>Implisitte BNP-prisindekser (2020 = 1,00) i land OECD samler statistikk for 1981–2024.</v>
      </c>
      <c r="C10" s="58" t="str">
        <f>+'C.7'!$A$1</f>
        <v>Sist oppdatert 08.05.2025</v>
      </c>
    </row>
    <row r="11" spans="1:3" x14ac:dyDescent="0.2">
      <c r="A11" s="30" t="s">
        <v>11</v>
      </c>
      <c r="B11" s="56" t="str">
        <f>'C.8'!A3</f>
        <v>Brutto nasjonalprodukt (BNP) i mill. NOK i land OECD samler statistikk for 1981–2023.</v>
      </c>
      <c r="C11" s="58" t="str">
        <f>+'C.8'!$A$1</f>
        <v>Sist oppdatert 08.05.2025</v>
      </c>
    </row>
    <row r="12" spans="1:3" x14ac:dyDescent="0.2">
      <c r="A12" s="30" t="s">
        <v>12</v>
      </c>
      <c r="B12" s="56" t="str">
        <f>'C.9'!A3</f>
        <v>Folketall i 1 000 i land OECD samler statistikk for 1981–2024.</v>
      </c>
      <c r="C12" s="58" t="str">
        <f>+'C.9'!$A$1</f>
        <v>Sist oppdatert 08.05.2025</v>
      </c>
    </row>
    <row r="13" spans="1:3" x14ac:dyDescent="0.2">
      <c r="A13" s="30" t="s">
        <v>13</v>
      </c>
      <c r="B13" s="56" t="str">
        <f>'C.10'!A3</f>
        <v>Sysselsatte i 1 000 i land OECD samler statistikk for 1981–2024.</v>
      </c>
      <c r="C13" s="58" t="str">
        <f>+'C.10'!$A$1</f>
        <v>Sist oppdatert 08.05.2025</v>
      </c>
    </row>
    <row r="15" spans="1:3" x14ac:dyDescent="0.2">
      <c r="A15" s="85"/>
      <c r="B15" s="86" t="s">
        <v>14</v>
      </c>
    </row>
    <row r="16" spans="1:3" x14ac:dyDescent="0.2">
      <c r="A16" s="131" t="s">
        <v>15</v>
      </c>
      <c r="B16" s="85" t="s">
        <v>16</v>
      </c>
    </row>
    <row r="17" spans="1:2" x14ac:dyDescent="0.2">
      <c r="A17" s="131" t="s">
        <v>17</v>
      </c>
      <c r="B17" s="85" t="s">
        <v>18</v>
      </c>
    </row>
    <row r="18" spans="1:2" x14ac:dyDescent="0.2">
      <c r="A18" s="131" t="s">
        <v>19</v>
      </c>
      <c r="B18" s="88" t="s">
        <v>20</v>
      </c>
    </row>
    <row r="19" spans="1:2" x14ac:dyDescent="0.2">
      <c r="A19" s="131">
        <v>0</v>
      </c>
      <c r="B19" s="88" t="s">
        <v>21</v>
      </c>
    </row>
  </sheetData>
  <phoneticPr fontId="31" type="noConversion"/>
  <hyperlinks>
    <hyperlink ref="A4" location="C.1!Utskriftsområde" display="C.1" xr:uid="{00000000-0004-0000-0000-000000000000}"/>
    <hyperlink ref="A5" location="C.2!Utskriftsområde" display="C.2" xr:uid="{00000000-0004-0000-0000-000001000000}"/>
    <hyperlink ref="A6" location="C.3!Utskriftsområde" display="C.3" xr:uid="{00000000-0004-0000-0000-000002000000}"/>
    <hyperlink ref="A7" location="C.4!Utskriftsområde" display="C.4" xr:uid="{00000000-0004-0000-0000-000003000000}"/>
    <hyperlink ref="A8" location="C.5!Utskriftsområde" display="C.5" xr:uid="{00000000-0004-0000-0000-000004000000}"/>
    <hyperlink ref="A9" location="C.6!Utskriftsområde" display="C.6" xr:uid="{00000000-0004-0000-0000-000005000000}"/>
    <hyperlink ref="A10" location="C.7!Utskriftsområde" display="C.7" xr:uid="{00000000-0004-0000-0000-000006000000}"/>
    <hyperlink ref="A11" location="C.8!Utskriftsområde" display="C.8" xr:uid="{00000000-0004-0000-0000-000007000000}"/>
    <hyperlink ref="A12" location="C.9!Utskriftsområde" display="C.9" xr:uid="{00000000-0004-0000-0000-000008000000}"/>
    <hyperlink ref="A13" location="C.10!Utskriftsområde" display="C.10" xr:uid="{27607B47-8D40-4A2E-AE2B-F58BE3C97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L65"/>
  <sheetViews>
    <sheetView tabSelected="1" zoomScaleNormal="100" zoomScaleSheetLayoutView="90" workbookViewId="0">
      <selection activeCell="H45" sqref="H45"/>
    </sheetView>
  </sheetViews>
  <sheetFormatPr baseColWidth="10" defaultColWidth="11.42578125" defaultRowHeight="12.75" x14ac:dyDescent="0.2"/>
  <cols>
    <col min="1" max="1" width="7.140625" style="19" customWidth="1"/>
    <col min="2" max="2" width="15.7109375" style="19" customWidth="1"/>
    <col min="3" max="3" width="14.140625" style="33" customWidth="1"/>
    <col min="4" max="4" width="14.5703125" style="33" customWidth="1"/>
    <col min="5" max="5" width="15.140625" style="33" customWidth="1"/>
    <col min="6" max="6" width="12.42578125" style="33" customWidth="1"/>
    <col min="7" max="12" width="11.42578125" style="33"/>
    <col min="13" max="16384" width="11.42578125" style="19"/>
  </cols>
  <sheetData>
    <row r="1" spans="1:12" x14ac:dyDescent="0.2">
      <c r="A1" s="68" t="s">
        <v>159</v>
      </c>
      <c r="C1" s="89" t="s">
        <v>23</v>
      </c>
    </row>
    <row r="2" spans="1:12" ht="18" x14ac:dyDescent="0.25">
      <c r="A2" s="12" t="s">
        <v>24</v>
      </c>
    </row>
    <row r="3" spans="1:12" ht="15.75" x14ac:dyDescent="0.25">
      <c r="A3" s="14" t="s">
        <v>156</v>
      </c>
    </row>
    <row r="5" spans="1:12" s="20" customFormat="1" ht="14.25" x14ac:dyDescent="0.2">
      <c r="A5" s="60" t="s">
        <v>25</v>
      </c>
      <c r="B5" s="62" t="s">
        <v>26</v>
      </c>
      <c r="C5" s="32"/>
      <c r="D5" s="32"/>
      <c r="E5" s="32"/>
      <c r="F5" s="32"/>
      <c r="G5" s="33"/>
      <c r="H5" s="33"/>
      <c r="I5" s="33"/>
      <c r="J5" s="33"/>
      <c r="K5" s="33"/>
      <c r="L5" s="33"/>
    </row>
    <row r="6" spans="1:12" s="21" customFormat="1" ht="12.75" customHeight="1" x14ac:dyDescent="0.2">
      <c r="A6" s="61">
        <v>1970</v>
      </c>
      <c r="B6" s="72">
        <v>7.4</v>
      </c>
      <c r="C6" s="72"/>
      <c r="D6" s="33"/>
      <c r="E6" s="33"/>
      <c r="F6" s="33"/>
      <c r="G6" s="33"/>
      <c r="H6" s="33"/>
      <c r="I6" s="33"/>
      <c r="J6" s="33"/>
      <c r="K6" s="33"/>
    </row>
    <row r="7" spans="1:12" s="21" customFormat="1" ht="12.75" customHeight="1" x14ac:dyDescent="0.2">
      <c r="A7" s="61">
        <v>1971</v>
      </c>
      <c r="B7" s="72">
        <v>8.4</v>
      </c>
      <c r="C7" s="72"/>
      <c r="D7" s="33"/>
      <c r="E7" s="33"/>
      <c r="F7" s="33"/>
      <c r="G7" s="33"/>
      <c r="H7" s="33"/>
      <c r="I7" s="33"/>
      <c r="J7" s="33"/>
      <c r="K7" s="33"/>
    </row>
    <row r="8" spans="1:12" s="21" customFormat="1" ht="12.75" customHeight="1" x14ac:dyDescent="0.2">
      <c r="A8" s="61">
        <v>1972</v>
      </c>
      <c r="B8" s="72">
        <v>9.1</v>
      </c>
      <c r="C8" s="72"/>
      <c r="D8" s="33"/>
      <c r="E8" s="33"/>
      <c r="F8" s="33"/>
      <c r="G8" s="33"/>
      <c r="H8" s="33"/>
      <c r="I8" s="33"/>
      <c r="J8" s="33"/>
      <c r="K8" s="33"/>
    </row>
    <row r="9" spans="1:12" ht="12.75" customHeight="1" x14ac:dyDescent="0.2">
      <c r="A9" s="61">
        <v>1973</v>
      </c>
      <c r="B9" s="72">
        <v>10.199999999999999</v>
      </c>
      <c r="C9" s="72"/>
      <c r="L9" s="19"/>
    </row>
    <row r="10" spans="1:12" ht="12.75" customHeight="1" x14ac:dyDescent="0.2">
      <c r="A10" s="61">
        <v>1974</v>
      </c>
      <c r="B10" s="72">
        <v>11.6</v>
      </c>
      <c r="C10" s="72"/>
      <c r="L10" s="19"/>
    </row>
    <row r="11" spans="1:12" ht="12.75" customHeight="1" x14ac:dyDescent="0.2">
      <c r="A11" s="61">
        <v>1975</v>
      </c>
      <c r="B11" s="72">
        <v>13.2</v>
      </c>
      <c r="C11" s="72"/>
      <c r="L11" s="19"/>
    </row>
    <row r="12" spans="1:12" ht="12.75" customHeight="1" x14ac:dyDescent="0.2">
      <c r="A12" s="61">
        <v>1976</v>
      </c>
      <c r="B12" s="72">
        <v>14.8</v>
      </c>
      <c r="C12" s="72"/>
      <c r="L12" s="19"/>
    </row>
    <row r="13" spans="1:12" ht="12.75" customHeight="1" x14ac:dyDescent="0.2">
      <c r="A13" s="61">
        <v>1977</v>
      </c>
      <c r="B13" s="72">
        <v>16.3</v>
      </c>
      <c r="C13" s="72"/>
      <c r="L13" s="19"/>
    </row>
    <row r="14" spans="1:12" ht="12.75" customHeight="1" x14ac:dyDescent="0.2">
      <c r="A14" s="61">
        <v>1978</v>
      </c>
      <c r="B14" s="72">
        <v>17.899999999999999</v>
      </c>
      <c r="C14" s="72"/>
      <c r="L14" s="19"/>
    </row>
    <row r="15" spans="1:12" ht="12.75" customHeight="1" x14ac:dyDescent="0.2">
      <c r="A15" s="61">
        <v>1979</v>
      </c>
      <c r="B15" s="72">
        <v>18.8</v>
      </c>
      <c r="C15" s="72"/>
      <c r="L15" s="19"/>
    </row>
    <row r="16" spans="1:12" ht="12.75" customHeight="1" x14ac:dyDescent="0.2">
      <c r="A16" s="61">
        <v>1980</v>
      </c>
      <c r="B16" s="72">
        <v>20.6</v>
      </c>
      <c r="C16" s="72"/>
      <c r="L16" s="19"/>
    </row>
    <row r="17" spans="1:12" ht="12.75" customHeight="1" x14ac:dyDescent="0.2">
      <c r="A17" s="61">
        <v>1981</v>
      </c>
      <c r="B17" s="72">
        <v>22.8</v>
      </c>
      <c r="C17" s="72"/>
      <c r="L17" s="19"/>
    </row>
    <row r="18" spans="1:12" ht="12.75" customHeight="1" x14ac:dyDescent="0.2">
      <c r="A18" s="61">
        <v>1982</v>
      </c>
      <c r="B18" s="72">
        <v>25.7</v>
      </c>
      <c r="C18" s="72"/>
      <c r="L18" s="19"/>
    </row>
    <row r="19" spans="1:12" ht="12.75" customHeight="1" x14ac:dyDescent="0.2">
      <c r="A19" s="61">
        <v>1983</v>
      </c>
      <c r="B19" s="72">
        <v>27.5</v>
      </c>
      <c r="C19" s="72"/>
      <c r="L19" s="19"/>
    </row>
    <row r="20" spans="1:12" ht="12.75" customHeight="1" x14ac:dyDescent="0.2">
      <c r="A20" s="61">
        <v>1984</v>
      </c>
      <c r="B20" s="72">
        <v>30</v>
      </c>
      <c r="C20" s="72"/>
      <c r="L20" s="19"/>
    </row>
    <row r="21" spans="1:12" ht="12.75" customHeight="1" x14ac:dyDescent="0.2">
      <c r="A21" s="61">
        <v>1985</v>
      </c>
      <c r="B21" s="72">
        <v>32.4</v>
      </c>
      <c r="C21" s="72"/>
      <c r="L21" s="19"/>
    </row>
    <row r="22" spans="1:12" ht="12.75" customHeight="1" x14ac:dyDescent="0.2">
      <c r="A22" s="61">
        <v>1986</v>
      </c>
      <c r="B22" s="72">
        <v>34.6</v>
      </c>
      <c r="C22" s="72"/>
      <c r="L22" s="19"/>
    </row>
    <row r="23" spans="1:12" ht="12.75" customHeight="1" x14ac:dyDescent="0.2">
      <c r="A23" s="61">
        <v>1987</v>
      </c>
      <c r="B23" s="72">
        <v>37.700000000000003</v>
      </c>
      <c r="C23" s="72"/>
      <c r="L23" s="19"/>
    </row>
    <row r="24" spans="1:12" ht="12.75" customHeight="1" x14ac:dyDescent="0.2">
      <c r="A24" s="61">
        <v>1988</v>
      </c>
      <c r="B24" s="72">
        <v>39.5</v>
      </c>
      <c r="C24" s="72"/>
      <c r="L24" s="19"/>
    </row>
    <row r="25" spans="1:12" ht="12.75" customHeight="1" x14ac:dyDescent="0.2">
      <c r="A25" s="61">
        <v>1989</v>
      </c>
      <c r="B25" s="72">
        <v>41.2</v>
      </c>
      <c r="C25" s="72"/>
      <c r="L25" s="19"/>
    </row>
    <row r="26" spans="1:12" ht="12.75" customHeight="1" x14ac:dyDescent="0.2">
      <c r="A26" s="61">
        <v>1990</v>
      </c>
      <c r="B26" s="72">
        <v>42.6</v>
      </c>
      <c r="C26" s="72"/>
      <c r="L26" s="19"/>
    </row>
    <row r="27" spans="1:12" ht="12.75" customHeight="1" x14ac:dyDescent="0.2">
      <c r="A27" s="61">
        <v>1991</v>
      </c>
      <c r="B27" s="72">
        <v>44.4</v>
      </c>
      <c r="C27" s="72"/>
      <c r="L27" s="19"/>
    </row>
    <row r="28" spans="1:12" ht="12.75" customHeight="1" x14ac:dyDescent="0.2">
      <c r="A28" s="61">
        <v>1992</v>
      </c>
      <c r="B28" s="72">
        <v>45.8</v>
      </c>
      <c r="C28" s="72"/>
      <c r="L28" s="19"/>
    </row>
    <row r="29" spans="1:12" ht="12.75" customHeight="1" x14ac:dyDescent="0.2">
      <c r="A29" s="61">
        <v>1993</v>
      </c>
      <c r="B29" s="72">
        <v>46.6</v>
      </c>
      <c r="C29" s="72"/>
      <c r="L29" s="19"/>
    </row>
    <row r="30" spans="1:12" ht="12.75" customHeight="1" x14ac:dyDescent="0.2">
      <c r="A30" s="61">
        <v>1994</v>
      </c>
      <c r="B30" s="72">
        <v>47.9</v>
      </c>
      <c r="C30" s="72"/>
      <c r="L30" s="19"/>
    </row>
    <row r="31" spans="1:12" ht="12.75" customHeight="1" x14ac:dyDescent="0.2">
      <c r="A31" s="61">
        <v>1995</v>
      </c>
      <c r="B31" s="72">
        <v>49.5</v>
      </c>
      <c r="C31" s="72"/>
      <c r="L31" s="19"/>
    </row>
    <row r="32" spans="1:12" ht="12.75" customHeight="1" x14ac:dyDescent="0.2">
      <c r="A32" s="61">
        <v>1996</v>
      </c>
      <c r="B32" s="72">
        <v>51.3</v>
      </c>
      <c r="C32" s="72"/>
      <c r="L32" s="19"/>
    </row>
    <row r="33" spans="1:12" ht="12.75" customHeight="1" x14ac:dyDescent="0.2">
      <c r="A33" s="61">
        <v>1997</v>
      </c>
      <c r="B33" s="72">
        <v>53</v>
      </c>
      <c r="C33" s="72"/>
      <c r="L33" s="19"/>
    </row>
    <row r="34" spans="1:12" ht="12.75" customHeight="1" x14ac:dyDescent="0.2">
      <c r="A34" s="61">
        <v>1998</v>
      </c>
      <c r="B34" s="72">
        <v>55.5</v>
      </c>
      <c r="C34" s="72"/>
      <c r="L34" s="19"/>
    </row>
    <row r="35" spans="1:12" ht="12.75" customHeight="1" x14ac:dyDescent="0.2">
      <c r="A35" s="61">
        <v>1999</v>
      </c>
      <c r="B35" s="72">
        <v>56.7</v>
      </c>
      <c r="C35" s="72"/>
      <c r="L35" s="19"/>
    </row>
    <row r="36" spans="1:12" ht="12.75" customHeight="1" x14ac:dyDescent="0.2">
      <c r="A36" s="61">
        <v>2000</v>
      </c>
      <c r="B36" s="72">
        <v>59.6</v>
      </c>
      <c r="C36" s="72"/>
      <c r="L36" s="19"/>
    </row>
    <row r="37" spans="1:12" s="20" customFormat="1" ht="12.75" customHeight="1" x14ac:dyDescent="0.2">
      <c r="A37" s="61">
        <v>2001</v>
      </c>
      <c r="B37" s="72">
        <v>59.9</v>
      </c>
      <c r="C37" s="72"/>
      <c r="D37" s="33"/>
      <c r="E37" s="33"/>
      <c r="F37" s="33"/>
      <c r="G37" s="33"/>
      <c r="H37" s="33"/>
      <c r="I37" s="33"/>
      <c r="J37" s="33"/>
      <c r="K37" s="33"/>
    </row>
    <row r="38" spans="1:12" s="21" customFormat="1" ht="12.75" customHeight="1" x14ac:dyDescent="0.2">
      <c r="A38" s="61">
        <v>2002</v>
      </c>
      <c r="B38" s="72">
        <v>60.7</v>
      </c>
      <c r="C38" s="72"/>
      <c r="D38" s="33"/>
      <c r="E38" s="33"/>
      <c r="F38" s="33"/>
      <c r="G38" s="33"/>
      <c r="H38" s="33"/>
      <c r="I38" s="33"/>
      <c r="J38" s="33"/>
      <c r="K38" s="33"/>
    </row>
    <row r="39" spans="1:12" s="21" customFormat="1" ht="12.75" customHeight="1" x14ac:dyDescent="0.2">
      <c r="A39" s="61">
        <v>2003</v>
      </c>
      <c r="B39" s="72">
        <v>62.6</v>
      </c>
      <c r="C39" s="72"/>
      <c r="D39" s="33"/>
      <c r="E39" s="33"/>
      <c r="F39" s="33"/>
      <c r="G39" s="33"/>
      <c r="H39" s="33"/>
      <c r="I39" s="33"/>
      <c r="J39" s="33"/>
      <c r="K39" s="33"/>
    </row>
    <row r="40" spans="1:12" s="21" customFormat="1" ht="12.75" customHeight="1" x14ac:dyDescent="0.2">
      <c r="A40" s="61">
        <v>2004</v>
      </c>
      <c r="B40" s="72">
        <v>63.9</v>
      </c>
      <c r="C40" s="72"/>
      <c r="D40" s="33"/>
      <c r="E40" s="33"/>
      <c r="F40" s="33"/>
      <c r="G40" s="33"/>
      <c r="H40" s="33"/>
      <c r="I40" s="33"/>
      <c r="J40" s="33"/>
      <c r="K40" s="33"/>
    </row>
    <row r="41" spans="1:12" ht="12.75" customHeight="1" x14ac:dyDescent="0.2">
      <c r="A41" s="61">
        <v>2005</v>
      </c>
      <c r="B41" s="72">
        <v>65.2</v>
      </c>
      <c r="C41" s="72"/>
      <c r="L41" s="19"/>
    </row>
    <row r="42" spans="1:12" ht="12.75" customHeight="1" x14ac:dyDescent="0.2">
      <c r="A42" s="61">
        <v>2006</v>
      </c>
      <c r="B42" s="72">
        <v>69.400000000000006</v>
      </c>
      <c r="C42" s="72"/>
      <c r="L42" s="19"/>
    </row>
    <row r="43" spans="1:12" ht="12.75" customHeight="1" x14ac:dyDescent="0.2">
      <c r="A43" s="61">
        <v>2007</v>
      </c>
      <c r="B43" s="72">
        <v>74.7</v>
      </c>
      <c r="C43" s="72"/>
      <c r="L43" s="19"/>
    </row>
    <row r="44" spans="1:12" ht="12.75" customHeight="1" x14ac:dyDescent="0.2">
      <c r="A44" s="61">
        <v>2008</v>
      </c>
      <c r="B44" s="72">
        <v>78.2</v>
      </c>
      <c r="C44" s="72"/>
      <c r="L44" s="19"/>
    </row>
    <row r="45" spans="1:12" ht="12.75" customHeight="1" x14ac:dyDescent="0.2">
      <c r="A45" s="61">
        <v>2009</v>
      </c>
      <c r="B45" s="72">
        <v>81.8</v>
      </c>
      <c r="C45" s="72"/>
      <c r="L45" s="19"/>
    </row>
    <row r="46" spans="1:12" ht="12.75" customHeight="1" x14ac:dyDescent="0.2">
      <c r="A46" s="61">
        <v>2010</v>
      </c>
      <c r="B46" s="72">
        <v>84.9</v>
      </c>
      <c r="C46" s="72"/>
      <c r="L46" s="19"/>
    </row>
    <row r="47" spans="1:12" ht="12.75" customHeight="1" x14ac:dyDescent="0.2">
      <c r="A47" s="61">
        <v>2011</v>
      </c>
      <c r="B47" s="72">
        <v>88.6</v>
      </c>
      <c r="C47" s="72"/>
      <c r="L47" s="19"/>
    </row>
    <row r="48" spans="1:12" ht="12.75" customHeight="1" x14ac:dyDescent="0.2">
      <c r="A48" s="61">
        <v>2012</v>
      </c>
      <c r="B48" s="72">
        <v>92</v>
      </c>
      <c r="C48" s="72"/>
      <c r="L48" s="19"/>
    </row>
    <row r="49" spans="1:12" ht="12.75" customHeight="1" x14ac:dyDescent="0.2">
      <c r="A49" s="61">
        <v>2013</v>
      </c>
      <c r="B49" s="72">
        <v>95</v>
      </c>
      <c r="C49" s="72"/>
      <c r="L49" s="19"/>
    </row>
    <row r="50" spans="1:12" ht="12.75" customHeight="1" x14ac:dyDescent="0.2">
      <c r="A50" s="61">
        <v>2014</v>
      </c>
      <c r="B50" s="72">
        <v>97.4</v>
      </c>
      <c r="C50" s="72"/>
      <c r="L50" s="19"/>
    </row>
    <row r="51" spans="1:12" ht="12.75" customHeight="1" x14ac:dyDescent="0.2">
      <c r="A51" s="61">
        <v>2015</v>
      </c>
      <c r="B51" s="72">
        <v>100</v>
      </c>
      <c r="C51" s="72"/>
      <c r="L51" s="19"/>
    </row>
    <row r="52" spans="1:12" ht="12.75" customHeight="1" x14ac:dyDescent="0.2">
      <c r="A52" s="61">
        <v>2016</v>
      </c>
      <c r="B52" s="72">
        <v>102.2</v>
      </c>
      <c r="C52" s="72"/>
      <c r="L52" s="19"/>
    </row>
    <row r="53" spans="1:12" ht="12.75" customHeight="1" x14ac:dyDescent="0.2">
      <c r="A53" s="61">
        <v>2017</v>
      </c>
      <c r="B53" s="72">
        <v>104.1</v>
      </c>
      <c r="C53" s="72"/>
      <c r="L53" s="19"/>
    </row>
    <row r="54" spans="1:12" ht="12.75" customHeight="1" x14ac:dyDescent="0.2">
      <c r="A54" s="61">
        <v>2018</v>
      </c>
      <c r="B54" s="72">
        <v>107.3</v>
      </c>
      <c r="C54" s="72"/>
      <c r="L54" s="19"/>
    </row>
    <row r="55" spans="1:12" ht="12.75" customHeight="1" x14ac:dyDescent="0.2">
      <c r="A55" s="61">
        <v>2019</v>
      </c>
      <c r="B55" s="72">
        <v>110.4</v>
      </c>
      <c r="C55" s="72"/>
      <c r="L55" s="19"/>
    </row>
    <row r="56" spans="1:12" ht="12.75" customHeight="1" x14ac:dyDescent="0.2">
      <c r="A56" s="61">
        <v>2020</v>
      </c>
      <c r="B56" s="72">
        <v>112.1</v>
      </c>
      <c r="C56" s="72"/>
      <c r="L56" s="19"/>
    </row>
    <row r="57" spans="1:12" x14ac:dyDescent="0.2">
      <c r="A57" s="61">
        <v>2021</v>
      </c>
      <c r="B57" s="72">
        <v>114.3</v>
      </c>
      <c r="C57" s="72"/>
    </row>
    <row r="58" spans="1:12" x14ac:dyDescent="0.2">
      <c r="A58" s="61" t="s">
        <v>27</v>
      </c>
      <c r="B58" s="72">
        <v>123.6</v>
      </c>
      <c r="C58" s="72"/>
    </row>
    <row r="59" spans="1:12" x14ac:dyDescent="0.2">
      <c r="A59" s="61" t="s">
        <v>28</v>
      </c>
      <c r="B59" s="72">
        <v>130.9</v>
      </c>
      <c r="C59" s="72"/>
    </row>
    <row r="60" spans="1:12" x14ac:dyDescent="0.2">
      <c r="A60" s="61" t="s">
        <v>157</v>
      </c>
      <c r="B60" s="72">
        <v>137</v>
      </c>
      <c r="C60" s="72"/>
    </row>
    <row r="61" spans="1:12" x14ac:dyDescent="0.2">
      <c r="B61" s="59"/>
    </row>
    <row r="62" spans="1:12" ht="13.5" x14ac:dyDescent="0.2">
      <c r="A62" s="81" t="s">
        <v>29</v>
      </c>
      <c r="B62" s="6"/>
    </row>
    <row r="63" spans="1:12" x14ac:dyDescent="0.2">
      <c r="A63" s="82" t="s">
        <v>30</v>
      </c>
      <c r="B63" s="6"/>
    </row>
    <row r="65" spans="1:1" x14ac:dyDescent="0.2">
      <c r="A65" s="80" t="s">
        <v>158</v>
      </c>
    </row>
  </sheetData>
  <hyperlinks>
    <hyperlink ref="C1" location="Innhold!A1" display="Innhold og tegnforklaring" xr:uid="{0BCE071F-C8D6-4EB5-857B-7A4EF80FC089}"/>
  </hyperlinks>
  <pageMargins left="0.16" right="0.16" top="0.984251969" bottom="0.43" header="0.5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D70"/>
  <sheetViews>
    <sheetView showGridLines="0" tabSelected="1" zoomScaleNormal="100" zoomScaleSheetLayoutView="100" workbookViewId="0">
      <selection activeCell="H45" sqref="H45"/>
    </sheetView>
  </sheetViews>
  <sheetFormatPr baseColWidth="10" defaultColWidth="11.42578125" defaultRowHeight="12.75" x14ac:dyDescent="0.2"/>
  <cols>
    <col min="1" max="1" width="11.42578125" style="19" customWidth="1"/>
    <col min="2" max="2" width="14.7109375" style="63" customWidth="1"/>
    <col min="3" max="16384" width="11.42578125" style="19"/>
  </cols>
  <sheetData>
    <row r="1" spans="1:2" x14ac:dyDescent="0.2">
      <c r="A1" s="68" t="s">
        <v>159</v>
      </c>
    </row>
    <row r="2" spans="1:2" ht="18" x14ac:dyDescent="0.25">
      <c r="A2" s="1" t="s">
        <v>31</v>
      </c>
    </row>
    <row r="3" spans="1:2" s="20" customFormat="1" ht="15.75" customHeight="1" x14ac:dyDescent="0.25">
      <c r="A3" s="14" t="s">
        <v>160</v>
      </c>
      <c r="B3" s="64"/>
    </row>
    <row r="4" spans="1:2" s="20" customFormat="1" ht="15.75" customHeight="1" x14ac:dyDescent="0.25">
      <c r="A4" s="14" t="s">
        <v>32</v>
      </c>
      <c r="B4" s="64"/>
    </row>
    <row r="6" spans="1:2" s="20" customFormat="1" ht="18" customHeight="1" x14ac:dyDescent="0.2">
      <c r="A6" s="9" t="s">
        <v>25</v>
      </c>
      <c r="B6" s="8" t="s">
        <v>33</v>
      </c>
    </row>
    <row r="7" spans="1:2" x14ac:dyDescent="0.2">
      <c r="A7" s="10">
        <v>1970</v>
      </c>
      <c r="B7" s="65">
        <v>91.53</v>
      </c>
    </row>
    <row r="8" spans="1:2" x14ac:dyDescent="0.2">
      <c r="A8" s="10">
        <v>1971</v>
      </c>
      <c r="B8" s="65">
        <v>102.89700000000001</v>
      </c>
    </row>
    <row r="9" spans="1:2" x14ac:dyDescent="0.2">
      <c r="A9" s="10">
        <v>1972</v>
      </c>
      <c r="B9" s="65">
        <v>114.36199999999999</v>
      </c>
    </row>
    <row r="10" spans="1:2" x14ac:dyDescent="0.2">
      <c r="A10" s="10">
        <v>1973</v>
      </c>
      <c r="B10" s="65">
        <v>129.928</v>
      </c>
    </row>
    <row r="11" spans="1:2" x14ac:dyDescent="0.2">
      <c r="A11" s="10">
        <v>1974</v>
      </c>
      <c r="B11" s="65">
        <v>150.37899999999999</v>
      </c>
    </row>
    <row r="12" spans="1:2" x14ac:dyDescent="0.2">
      <c r="A12" s="10">
        <v>1975</v>
      </c>
      <c r="B12" s="65">
        <v>171.84899999999999</v>
      </c>
    </row>
    <row r="13" spans="1:2" x14ac:dyDescent="0.2">
      <c r="A13" s="10">
        <v>1976</v>
      </c>
      <c r="B13" s="65">
        <v>196.119</v>
      </c>
    </row>
    <row r="14" spans="1:2" x14ac:dyDescent="0.2">
      <c r="A14" s="10">
        <v>1977</v>
      </c>
      <c r="B14" s="65">
        <v>220.96799999999999</v>
      </c>
    </row>
    <row r="15" spans="1:2" x14ac:dyDescent="0.2">
      <c r="A15" s="10">
        <v>1978</v>
      </c>
      <c r="B15" s="65">
        <v>243.887</v>
      </c>
    </row>
    <row r="16" spans="1:2" x14ac:dyDescent="0.2">
      <c r="A16" s="10">
        <v>1979</v>
      </c>
      <c r="B16" s="65">
        <v>269.06700000000001</v>
      </c>
    </row>
    <row r="17" spans="1:2" x14ac:dyDescent="0.2">
      <c r="A17" s="10">
        <v>1980</v>
      </c>
      <c r="B17" s="65">
        <v>318.279</v>
      </c>
    </row>
    <row r="18" spans="1:2" x14ac:dyDescent="0.2">
      <c r="A18" s="10">
        <v>1981</v>
      </c>
      <c r="B18" s="65">
        <v>365.01299999999998</v>
      </c>
    </row>
    <row r="19" spans="1:2" x14ac:dyDescent="0.2">
      <c r="A19" s="10">
        <v>1982</v>
      </c>
      <c r="B19" s="65">
        <v>404.32499999999999</v>
      </c>
    </row>
    <row r="20" spans="1:2" x14ac:dyDescent="0.2">
      <c r="A20" s="10">
        <v>1983</v>
      </c>
      <c r="B20" s="65">
        <v>449.65699999999998</v>
      </c>
    </row>
    <row r="21" spans="1:2" x14ac:dyDescent="0.2">
      <c r="A21" s="10">
        <v>1984</v>
      </c>
      <c r="B21" s="65">
        <v>506.48599999999999</v>
      </c>
    </row>
    <row r="22" spans="1:2" x14ac:dyDescent="0.2">
      <c r="A22" s="10">
        <v>1985</v>
      </c>
      <c r="B22" s="65">
        <v>562.40200000000004</v>
      </c>
    </row>
    <row r="23" spans="1:2" x14ac:dyDescent="0.2">
      <c r="A23" s="10">
        <v>1986</v>
      </c>
      <c r="B23" s="65">
        <v>581.91200000000003</v>
      </c>
    </row>
    <row r="24" spans="1:2" x14ac:dyDescent="0.2">
      <c r="A24" s="10">
        <v>1987</v>
      </c>
      <c r="B24" s="65">
        <v>634.87400000000002</v>
      </c>
    </row>
    <row r="25" spans="1:2" x14ac:dyDescent="0.2">
      <c r="A25" s="10">
        <v>1988</v>
      </c>
      <c r="B25" s="65">
        <v>664.08399999999995</v>
      </c>
    </row>
    <row r="26" spans="1:2" x14ac:dyDescent="0.2">
      <c r="A26" s="10">
        <v>1989</v>
      </c>
      <c r="B26" s="65">
        <v>708.63599999999997</v>
      </c>
    </row>
    <row r="27" spans="1:2" x14ac:dyDescent="0.2">
      <c r="A27" s="10">
        <v>1990</v>
      </c>
      <c r="B27" s="65">
        <v>749.86099999999999</v>
      </c>
    </row>
    <row r="28" spans="1:2" x14ac:dyDescent="0.2">
      <c r="A28" s="10">
        <v>1991</v>
      </c>
      <c r="B28" s="65">
        <v>790.08699999999999</v>
      </c>
    </row>
    <row r="29" spans="1:2" x14ac:dyDescent="0.2">
      <c r="A29" s="10">
        <v>1992</v>
      </c>
      <c r="B29" s="65">
        <v>813.09299999999996</v>
      </c>
    </row>
    <row r="30" spans="1:2" x14ac:dyDescent="0.2">
      <c r="A30" s="10">
        <v>1993</v>
      </c>
      <c r="B30" s="65">
        <v>855.40099999999995</v>
      </c>
    </row>
    <row r="31" spans="1:2" x14ac:dyDescent="0.2">
      <c r="A31" s="10">
        <v>1994</v>
      </c>
      <c r="B31" s="65">
        <v>897.24199999999996</v>
      </c>
    </row>
    <row r="32" spans="1:2" x14ac:dyDescent="0.2">
      <c r="A32" s="10">
        <v>1995</v>
      </c>
      <c r="B32" s="65">
        <v>963.13800000000003</v>
      </c>
    </row>
    <row r="33" spans="1:2" x14ac:dyDescent="0.2">
      <c r="A33" s="10">
        <v>1996</v>
      </c>
      <c r="B33" s="65">
        <v>1054.672</v>
      </c>
    </row>
    <row r="34" spans="1:2" x14ac:dyDescent="0.2">
      <c r="A34" s="10">
        <v>1997</v>
      </c>
      <c r="B34" s="65">
        <v>1141.3399999999999</v>
      </c>
    </row>
    <row r="35" spans="1:2" x14ac:dyDescent="0.2">
      <c r="A35" s="10">
        <v>1998</v>
      </c>
      <c r="B35" s="65">
        <v>1163.683</v>
      </c>
    </row>
    <row r="36" spans="1:2" x14ac:dyDescent="0.2">
      <c r="A36" s="11">
        <v>1999</v>
      </c>
      <c r="B36" s="65">
        <v>1266.463</v>
      </c>
    </row>
    <row r="37" spans="1:2" x14ac:dyDescent="0.2">
      <c r="A37" s="11">
        <v>2000</v>
      </c>
      <c r="B37" s="65">
        <v>1509.1320000000001</v>
      </c>
    </row>
    <row r="38" spans="1:2" x14ac:dyDescent="0.2">
      <c r="A38" s="11">
        <v>2001</v>
      </c>
      <c r="B38" s="65">
        <v>1566.7080000000001</v>
      </c>
    </row>
    <row r="39" spans="1:2" x14ac:dyDescent="0.2">
      <c r="A39" s="11">
        <v>2002</v>
      </c>
      <c r="B39" s="65">
        <v>1564.145</v>
      </c>
    </row>
    <row r="40" spans="1:2" x14ac:dyDescent="0.2">
      <c r="A40" s="11">
        <v>2003</v>
      </c>
      <c r="B40" s="65">
        <v>1624.095</v>
      </c>
    </row>
    <row r="41" spans="1:2" x14ac:dyDescent="0.2">
      <c r="A41" s="11">
        <v>2004</v>
      </c>
      <c r="B41" s="65">
        <v>1788.123</v>
      </c>
    </row>
    <row r="42" spans="1:2" x14ac:dyDescent="0.2">
      <c r="A42" s="11">
        <v>2005</v>
      </c>
      <c r="B42" s="65">
        <v>1997.037</v>
      </c>
    </row>
    <row r="43" spans="1:2" x14ac:dyDescent="0.2">
      <c r="A43" s="11">
        <v>2006</v>
      </c>
      <c r="B43" s="65">
        <v>2224.8710000000001</v>
      </c>
    </row>
    <row r="44" spans="1:2" x14ac:dyDescent="0.2">
      <c r="A44" s="11">
        <v>2007</v>
      </c>
      <c r="B44" s="65">
        <v>2360.174</v>
      </c>
    </row>
    <row r="45" spans="1:2" x14ac:dyDescent="0.2">
      <c r="A45" s="11">
        <v>2008</v>
      </c>
      <c r="B45" s="65">
        <v>2622.1350000000002</v>
      </c>
    </row>
    <row r="46" spans="1:2" x14ac:dyDescent="0.2">
      <c r="A46" s="11">
        <v>2009</v>
      </c>
      <c r="B46" s="65">
        <v>2439.712</v>
      </c>
    </row>
    <row r="47" spans="1:2" x14ac:dyDescent="0.2">
      <c r="A47" s="11">
        <v>2010</v>
      </c>
      <c r="B47" s="65">
        <v>2605.3510000000001</v>
      </c>
    </row>
    <row r="48" spans="1:2" x14ac:dyDescent="0.2">
      <c r="A48" s="11">
        <v>2011</v>
      </c>
      <c r="B48" s="65">
        <v>2809.9290000000001</v>
      </c>
    </row>
    <row r="49" spans="1:4" x14ac:dyDescent="0.2">
      <c r="A49" s="11">
        <v>2012</v>
      </c>
      <c r="B49" s="65">
        <v>2983.0819999999999</v>
      </c>
    </row>
    <row r="50" spans="1:4" x14ac:dyDescent="0.2">
      <c r="A50" s="11">
        <v>2013</v>
      </c>
      <c r="B50" s="65">
        <v>3090.335</v>
      </c>
    </row>
    <row r="51" spans="1:4" x14ac:dyDescent="0.2">
      <c r="A51" s="11">
        <v>2014</v>
      </c>
      <c r="B51" s="65">
        <v>3161.7759999999998</v>
      </c>
    </row>
    <row r="52" spans="1:4" x14ac:dyDescent="0.2">
      <c r="A52" s="11">
        <v>2015</v>
      </c>
      <c r="B52" s="65">
        <v>3130.183</v>
      </c>
    </row>
    <row r="53" spans="1:4" x14ac:dyDescent="0.2">
      <c r="A53" s="11">
        <v>2016</v>
      </c>
      <c r="B53" s="65">
        <v>3116.0349999999999</v>
      </c>
    </row>
    <row r="54" spans="1:4" x14ac:dyDescent="0.2">
      <c r="A54" s="11">
        <v>2017</v>
      </c>
      <c r="B54" s="65">
        <v>3323.1030000000001</v>
      </c>
    </row>
    <row r="55" spans="1:4" x14ac:dyDescent="0.2">
      <c r="A55" s="11">
        <v>2018</v>
      </c>
      <c r="B55" s="65">
        <v>3576.5810000000001</v>
      </c>
    </row>
    <row r="56" spans="1:4" x14ac:dyDescent="0.2">
      <c r="A56" s="11">
        <v>2019</v>
      </c>
      <c r="B56" s="65">
        <v>3596.9369999999999</v>
      </c>
    </row>
    <row r="57" spans="1:4" x14ac:dyDescent="0.2">
      <c r="A57" s="11" t="s">
        <v>34</v>
      </c>
      <c r="B57" s="65">
        <v>3461.5749999999998</v>
      </c>
      <c r="C57" s="122"/>
      <c r="D57" s="121"/>
    </row>
    <row r="58" spans="1:4" x14ac:dyDescent="0.2">
      <c r="A58" s="11" t="s">
        <v>43</v>
      </c>
      <c r="B58" s="65">
        <v>4323.8999999999996</v>
      </c>
      <c r="C58" s="122"/>
      <c r="D58" s="121"/>
    </row>
    <row r="59" spans="1:4" x14ac:dyDescent="0.2">
      <c r="A59" s="11" t="s">
        <v>27</v>
      </c>
      <c r="B59" s="65">
        <v>5732.9049999999997</v>
      </c>
      <c r="C59" s="122"/>
      <c r="D59" s="121"/>
    </row>
    <row r="60" spans="1:4" x14ac:dyDescent="0.2">
      <c r="A60" s="11" t="s">
        <v>28</v>
      </c>
      <c r="B60" s="65">
        <v>5101.5590000000002</v>
      </c>
      <c r="C60" s="122"/>
      <c r="D60" s="121"/>
    </row>
    <row r="61" spans="1:4" x14ac:dyDescent="0.2">
      <c r="A61" s="11" t="s">
        <v>157</v>
      </c>
      <c r="B61" s="65">
        <v>5198.0540000000001</v>
      </c>
      <c r="C61" s="122"/>
      <c r="D61" s="121"/>
    </row>
    <row r="62" spans="1:4" x14ac:dyDescent="0.2">
      <c r="A62" s="13"/>
      <c r="B62" s="36"/>
    </row>
    <row r="63" spans="1:4" x14ac:dyDescent="0.2">
      <c r="A63" s="7" t="s">
        <v>36</v>
      </c>
      <c r="B63" s="7"/>
    </row>
    <row r="64" spans="1:4" x14ac:dyDescent="0.2">
      <c r="A64" s="6" t="s">
        <v>37</v>
      </c>
      <c r="B64" s="66"/>
    </row>
    <row r="65" spans="1:2" x14ac:dyDescent="0.2">
      <c r="A65" s="31" t="s">
        <v>38</v>
      </c>
      <c r="B65" s="67"/>
    </row>
    <row r="66" spans="1:2" x14ac:dyDescent="0.2">
      <c r="A66" s="6" t="s">
        <v>30</v>
      </c>
      <c r="B66" s="66"/>
    </row>
    <row r="67" spans="1:2" x14ac:dyDescent="0.2">
      <c r="A67" s="6"/>
      <c r="B67" s="66"/>
    </row>
    <row r="68" spans="1:2" x14ac:dyDescent="0.2">
      <c r="A68" s="4" t="s">
        <v>35</v>
      </c>
      <c r="B68" s="66"/>
    </row>
    <row r="69" spans="1:2" x14ac:dyDescent="0.2">
      <c r="A69" s="4"/>
    </row>
    <row r="70" spans="1:2" x14ac:dyDescent="0.2">
      <c r="A70" s="19" t="s">
        <v>39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57:A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9D99-676A-4140-BC32-F9ADC7D29A16}">
  <sheetPr>
    <tabColor theme="6" tint="0.79998168889431442"/>
  </sheetPr>
  <dimension ref="A1:H24"/>
  <sheetViews>
    <sheetView showGridLines="0" tabSelected="1" workbookViewId="0">
      <selection activeCell="H45" sqref="H45"/>
    </sheetView>
  </sheetViews>
  <sheetFormatPr baseColWidth="10" defaultColWidth="11.42578125" defaultRowHeight="12.75" x14ac:dyDescent="0.2"/>
  <cols>
    <col min="1" max="1" width="32" customWidth="1"/>
  </cols>
  <sheetData>
    <row r="1" spans="1:8" x14ac:dyDescent="0.2">
      <c r="A1" s="68" t="s">
        <v>22</v>
      </c>
      <c r="B1" s="2"/>
      <c r="C1" s="89" t="s">
        <v>23</v>
      </c>
      <c r="D1" s="2"/>
    </row>
    <row r="2" spans="1:8" ht="18" x14ac:dyDescent="0.25">
      <c r="A2" s="1" t="s">
        <v>40</v>
      </c>
      <c r="B2" s="2"/>
      <c r="C2" s="2"/>
      <c r="D2" s="2"/>
    </row>
    <row r="3" spans="1:8" ht="18.75" x14ac:dyDescent="0.25">
      <c r="A3" s="14" t="s">
        <v>172</v>
      </c>
      <c r="B3" s="3"/>
      <c r="C3" s="3"/>
      <c r="D3" s="3"/>
    </row>
    <row r="4" spans="1:8" ht="15.75" x14ac:dyDescent="0.25">
      <c r="A4" s="14"/>
      <c r="B4" s="3"/>
      <c r="C4" s="3"/>
      <c r="D4" s="3"/>
    </row>
    <row r="5" spans="1:8" ht="15.75" x14ac:dyDescent="0.25">
      <c r="A5" s="14"/>
      <c r="B5" s="3"/>
      <c r="C5" s="3"/>
      <c r="D5" s="3"/>
    </row>
    <row r="6" spans="1:8" ht="14.25" x14ac:dyDescent="0.2">
      <c r="A6" s="94"/>
      <c r="B6" s="42" t="s">
        <v>41</v>
      </c>
      <c r="C6" s="41" t="s">
        <v>42</v>
      </c>
      <c r="D6" s="42" t="s">
        <v>34</v>
      </c>
      <c r="E6" s="41" t="s">
        <v>43</v>
      </c>
      <c r="F6" s="83" t="s">
        <v>44</v>
      </c>
      <c r="G6" s="41">
        <v>2023</v>
      </c>
      <c r="H6" s="41">
        <v>2024</v>
      </c>
    </row>
    <row r="7" spans="1:8" ht="15" x14ac:dyDescent="0.25">
      <c r="A7" s="95" t="s">
        <v>45</v>
      </c>
      <c r="B7" s="97">
        <v>1213729</v>
      </c>
      <c r="C7" s="97">
        <v>1227305</v>
      </c>
      <c r="D7" s="97">
        <v>1241165</v>
      </c>
      <c r="E7" s="97">
        <v>1252384</v>
      </c>
      <c r="F7" s="117">
        <v>1269230</v>
      </c>
      <c r="G7" s="123">
        <v>1292241</v>
      </c>
      <c r="H7" s="123">
        <v>1310774</v>
      </c>
    </row>
    <row r="8" spans="1:8" ht="15" x14ac:dyDescent="0.25">
      <c r="A8" s="96" t="s">
        <v>46</v>
      </c>
      <c r="B8" s="98">
        <v>673469</v>
      </c>
      <c r="C8" s="98">
        <v>681071</v>
      </c>
      <c r="D8" s="98">
        <v>693494</v>
      </c>
      <c r="E8" s="98">
        <v>697010</v>
      </c>
      <c r="F8" s="38">
        <v>699827</v>
      </c>
      <c r="G8" s="124">
        <v>709037</v>
      </c>
      <c r="H8" s="124">
        <v>717710</v>
      </c>
    </row>
    <row r="9" spans="1:8" ht="15" x14ac:dyDescent="0.25">
      <c r="A9" s="96" t="s">
        <v>47</v>
      </c>
      <c r="B9" s="98">
        <v>370994</v>
      </c>
      <c r="C9" s="98">
        <v>371054</v>
      </c>
      <c r="D9" s="98">
        <v>371385</v>
      </c>
      <c r="E9" s="98">
        <v>370603</v>
      </c>
      <c r="F9" s="38">
        <v>371253</v>
      </c>
      <c r="G9" s="124">
        <v>373628</v>
      </c>
      <c r="H9" s="124">
        <v>376304</v>
      </c>
    </row>
    <row r="10" spans="1:8" ht="15" x14ac:dyDescent="0.25">
      <c r="A10" s="96" t="s">
        <v>48</v>
      </c>
      <c r="B10" s="98">
        <v>415777</v>
      </c>
      <c r="C10" s="98">
        <v>417711</v>
      </c>
      <c r="D10" s="98">
        <v>419396</v>
      </c>
      <c r="E10" s="98">
        <v>421882</v>
      </c>
      <c r="F10" s="38">
        <v>424832</v>
      </c>
      <c r="G10" s="124">
        <v>429101</v>
      </c>
      <c r="H10" s="124">
        <v>433525</v>
      </c>
    </row>
    <row r="11" spans="1:8" ht="15" x14ac:dyDescent="0.25">
      <c r="A11" s="96" t="s">
        <v>49</v>
      </c>
      <c r="B11" s="98">
        <v>303754</v>
      </c>
      <c r="C11" s="98">
        <v>305244</v>
      </c>
      <c r="D11" s="98">
        <v>307231</v>
      </c>
      <c r="E11" s="98">
        <v>308843</v>
      </c>
      <c r="F11" s="38">
        <v>311134</v>
      </c>
      <c r="G11" s="124">
        <v>316051</v>
      </c>
      <c r="H11" s="124">
        <v>319850</v>
      </c>
    </row>
    <row r="12" spans="1:8" ht="15" x14ac:dyDescent="0.25">
      <c r="A12" s="96" t="s">
        <v>50</v>
      </c>
      <c r="B12" s="98">
        <v>473526</v>
      </c>
      <c r="C12" s="98">
        <v>475654</v>
      </c>
      <c r="D12" s="98">
        <v>479892</v>
      </c>
      <c r="E12" s="98">
        <v>482645</v>
      </c>
      <c r="F12" s="38">
        <v>485797</v>
      </c>
      <c r="G12" s="124">
        <v>492350</v>
      </c>
      <c r="H12" s="124">
        <v>499417</v>
      </c>
    </row>
    <row r="13" spans="1:8" ht="15" x14ac:dyDescent="0.25">
      <c r="A13" s="96" t="s">
        <v>51</v>
      </c>
      <c r="B13" s="98">
        <v>631594</v>
      </c>
      <c r="C13" s="98">
        <v>633117</v>
      </c>
      <c r="D13" s="98">
        <v>636531</v>
      </c>
      <c r="E13" s="98">
        <v>638821</v>
      </c>
      <c r="F13" s="38">
        <v>641292</v>
      </c>
      <c r="G13" s="124">
        <v>646205</v>
      </c>
      <c r="H13" s="124">
        <v>651299</v>
      </c>
    </row>
    <row r="14" spans="1:8" ht="15" x14ac:dyDescent="0.25">
      <c r="A14" s="96" t="s">
        <v>52</v>
      </c>
      <c r="B14" s="98">
        <v>264421</v>
      </c>
      <c r="C14" s="98">
        <v>264970</v>
      </c>
      <c r="D14" s="98">
        <v>265238</v>
      </c>
      <c r="E14" s="98">
        <v>265544</v>
      </c>
      <c r="F14" s="38">
        <v>265848</v>
      </c>
      <c r="G14" s="124">
        <v>268365</v>
      </c>
      <c r="H14" s="124">
        <v>270624</v>
      </c>
    </row>
    <row r="15" spans="1:8" ht="15" x14ac:dyDescent="0.25">
      <c r="A15" s="96" t="s">
        <v>53</v>
      </c>
      <c r="B15" s="98">
        <v>462354</v>
      </c>
      <c r="C15" s="98">
        <v>465634</v>
      </c>
      <c r="D15" s="98">
        <v>468702</v>
      </c>
      <c r="E15" s="98">
        <v>471124</v>
      </c>
      <c r="F15" s="38">
        <v>474131</v>
      </c>
      <c r="G15" s="124">
        <v>478470</v>
      </c>
      <c r="H15" s="124">
        <v>482956</v>
      </c>
    </row>
    <row r="16" spans="1:8" ht="15" x14ac:dyDescent="0.25">
      <c r="A16" s="96" t="s">
        <v>54</v>
      </c>
      <c r="B16" s="98">
        <v>242076</v>
      </c>
      <c r="C16" s="98">
        <v>242126</v>
      </c>
      <c r="D16" s="98">
        <v>241235</v>
      </c>
      <c r="E16" s="98">
        <v>240345</v>
      </c>
      <c r="F16" s="38">
        <v>240190</v>
      </c>
      <c r="G16" s="124">
        <v>241084</v>
      </c>
      <c r="H16" s="124">
        <v>243081</v>
      </c>
    </row>
    <row r="17" spans="1:8" ht="15" x14ac:dyDescent="0.25">
      <c r="A17" s="96" t="s">
        <v>55</v>
      </c>
      <c r="B17" s="98">
        <v>243925</v>
      </c>
      <c r="C17" s="98">
        <v>244326</v>
      </c>
      <c r="D17" s="98">
        <v>243311</v>
      </c>
      <c r="E17" s="98">
        <v>242168</v>
      </c>
      <c r="F17" s="38">
        <v>241736</v>
      </c>
      <c r="G17" s="124">
        <v>242452</v>
      </c>
      <c r="H17" s="124">
        <v>244663</v>
      </c>
    </row>
    <row r="18" spans="1:8" x14ac:dyDescent="0.2">
      <c r="B18" s="38"/>
      <c r="C18" s="38"/>
      <c r="D18" s="38"/>
      <c r="E18" s="38"/>
      <c r="F18" s="38"/>
      <c r="G18" s="38"/>
      <c r="H18" s="38"/>
    </row>
    <row r="19" spans="1:8" ht="17.25" x14ac:dyDescent="0.25">
      <c r="A19" s="99" t="s">
        <v>56</v>
      </c>
    </row>
    <row r="20" spans="1:8" ht="15" x14ac:dyDescent="0.25">
      <c r="A20" s="99" t="s">
        <v>173</v>
      </c>
    </row>
    <row r="21" spans="1:8" ht="15" x14ac:dyDescent="0.25">
      <c r="A21" s="130" t="s">
        <v>35</v>
      </c>
    </row>
    <row r="22" spans="1:8" x14ac:dyDescent="0.2">
      <c r="A22" s="4"/>
    </row>
    <row r="24" spans="1:8" x14ac:dyDescent="0.2">
      <c r="A24" t="s">
        <v>169</v>
      </c>
    </row>
  </sheetData>
  <phoneticPr fontId="31" type="noConversion"/>
  <hyperlinks>
    <hyperlink ref="C1" location="Innhold!A1" display="Innhold og tegnforklaring" xr:uid="{B4F197E8-0586-45FA-B9A3-9FE842D445AA}"/>
  </hyperlinks>
  <pageMargins left="0.7" right="0.7" top="0.75" bottom="0.75" header="0.3" footer="0.3"/>
  <ignoredErrors>
    <ignoredError sqref="B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K53"/>
  <sheetViews>
    <sheetView showGridLines="0" tabSelected="1" zoomScaleNormal="100" zoomScaleSheetLayoutView="110" workbookViewId="0">
      <selection activeCell="H45" sqref="H45"/>
    </sheetView>
  </sheetViews>
  <sheetFormatPr baseColWidth="10" defaultColWidth="11.42578125" defaultRowHeight="12.75" x14ac:dyDescent="0.2"/>
  <cols>
    <col min="1" max="1" width="11.42578125" style="2"/>
    <col min="2" max="3" width="20.5703125" style="2" customWidth="1"/>
    <col min="4" max="4" width="12.85546875" style="2" bestFit="1" customWidth="1"/>
    <col min="5" max="16384" width="11.42578125" style="2"/>
  </cols>
  <sheetData>
    <row r="1" spans="1:6" x14ac:dyDescent="0.2">
      <c r="A1" s="68" t="s">
        <v>159</v>
      </c>
      <c r="C1" s="89" t="s">
        <v>23</v>
      </c>
    </row>
    <row r="2" spans="1:6" ht="18" x14ac:dyDescent="0.25">
      <c r="A2" s="1" t="s">
        <v>57</v>
      </c>
    </row>
    <row r="3" spans="1:6" ht="15.75" x14ac:dyDescent="0.25">
      <c r="A3" s="14" t="s">
        <v>161</v>
      </c>
    </row>
    <row r="4" spans="1:6" x14ac:dyDescent="0.2">
      <c r="E4" s="35"/>
      <c r="F4"/>
    </row>
    <row r="5" spans="1:6" s="3" customFormat="1" ht="14.25" x14ac:dyDescent="0.2">
      <c r="A5" s="9" t="s">
        <v>25</v>
      </c>
      <c r="B5" s="8" t="s">
        <v>58</v>
      </c>
      <c r="C5" s="8" t="s">
        <v>59</v>
      </c>
      <c r="E5" s="37"/>
      <c r="F5" s="37"/>
    </row>
    <row r="6" spans="1:6" x14ac:dyDescent="0.2">
      <c r="A6" s="10">
        <v>1970</v>
      </c>
      <c r="B6" s="69">
        <v>3866468</v>
      </c>
      <c r="C6" s="70">
        <v>3877386</v>
      </c>
      <c r="D6" s="15"/>
      <c r="E6" s="38"/>
      <c r="F6"/>
    </row>
    <row r="7" spans="1:6" x14ac:dyDescent="0.2">
      <c r="A7" s="10">
        <v>1972</v>
      </c>
      <c r="B7" s="69">
        <v>3917773</v>
      </c>
      <c r="C7" s="70">
        <v>3933004</v>
      </c>
      <c r="D7" s="15"/>
      <c r="E7" s="38"/>
      <c r="F7"/>
    </row>
    <row r="8" spans="1:6" x14ac:dyDescent="0.2">
      <c r="A8" s="10">
        <v>1974</v>
      </c>
      <c r="B8" s="69">
        <v>3972990</v>
      </c>
      <c r="C8" s="70">
        <v>3985258</v>
      </c>
      <c r="D8" s="15"/>
      <c r="E8" s="38"/>
      <c r="F8"/>
    </row>
    <row r="9" spans="1:6" x14ac:dyDescent="0.2">
      <c r="A9" s="10">
        <v>1977</v>
      </c>
      <c r="B9" s="69">
        <v>4035202</v>
      </c>
      <c r="C9" s="70">
        <v>4043205</v>
      </c>
      <c r="D9" s="15"/>
      <c r="E9" s="38"/>
      <c r="F9"/>
    </row>
    <row r="10" spans="1:6" x14ac:dyDescent="0.2">
      <c r="A10" s="10">
        <v>1979</v>
      </c>
      <c r="B10" s="69">
        <v>4066134</v>
      </c>
      <c r="C10" s="70">
        <v>4072517</v>
      </c>
      <c r="D10" s="15"/>
      <c r="E10" s="38"/>
      <c r="F10"/>
    </row>
    <row r="11" spans="1:6" x14ac:dyDescent="0.2">
      <c r="A11" s="10">
        <v>1981</v>
      </c>
      <c r="B11" s="69">
        <v>4092340</v>
      </c>
      <c r="C11" s="70">
        <v>4099702</v>
      </c>
      <c r="D11" s="15"/>
      <c r="E11" s="38"/>
      <c r="F11"/>
    </row>
    <row r="12" spans="1:6" x14ac:dyDescent="0.2">
      <c r="A12" s="10">
        <v>1983</v>
      </c>
      <c r="B12" s="69">
        <v>4122511</v>
      </c>
      <c r="C12" s="70">
        <v>4128432</v>
      </c>
      <c r="D12" s="15"/>
      <c r="E12" s="38"/>
      <c r="F12"/>
    </row>
    <row r="13" spans="1:6" x14ac:dyDescent="0.2">
      <c r="A13" s="10">
        <v>1985</v>
      </c>
      <c r="B13" s="69">
        <v>4145845</v>
      </c>
      <c r="C13" s="70">
        <v>4152516</v>
      </c>
      <c r="D13" s="15"/>
      <c r="E13" s="38"/>
      <c r="F13"/>
    </row>
    <row r="14" spans="1:6" x14ac:dyDescent="0.2">
      <c r="A14" s="10">
        <v>1987</v>
      </c>
      <c r="B14" s="69">
        <v>4175521</v>
      </c>
      <c r="C14" s="70">
        <v>4186905</v>
      </c>
      <c r="D14" s="15"/>
      <c r="E14" s="38"/>
      <c r="F14"/>
    </row>
    <row r="15" spans="1:6" x14ac:dyDescent="0.2">
      <c r="A15" s="10">
        <v>1989</v>
      </c>
      <c r="B15" s="69">
        <v>4220686</v>
      </c>
      <c r="C15" s="70">
        <v>4226901</v>
      </c>
      <c r="D15" s="15"/>
      <c r="E15" s="38"/>
      <c r="F15"/>
    </row>
    <row r="16" spans="1:6" x14ac:dyDescent="0.2">
      <c r="A16" s="10">
        <v>1991</v>
      </c>
      <c r="B16" s="69">
        <v>4249830</v>
      </c>
      <c r="C16" s="70">
        <v>4261732</v>
      </c>
      <c r="D16" s="15"/>
      <c r="E16" s="38"/>
      <c r="F16"/>
    </row>
    <row r="17" spans="1:11" x14ac:dyDescent="0.2">
      <c r="A17" s="10">
        <v>1993</v>
      </c>
      <c r="B17" s="69">
        <v>4299167</v>
      </c>
      <c r="C17" s="70">
        <v>4311991</v>
      </c>
      <c r="D17" s="15"/>
      <c r="E17" s="38"/>
      <c r="F17"/>
    </row>
    <row r="18" spans="1:11" x14ac:dyDescent="0.2">
      <c r="A18" s="10">
        <v>1995</v>
      </c>
      <c r="B18" s="69">
        <v>4348410</v>
      </c>
      <c r="C18" s="70">
        <v>4359184</v>
      </c>
      <c r="D18" s="15"/>
      <c r="E18" s="38"/>
      <c r="F18"/>
    </row>
    <row r="19" spans="1:11" x14ac:dyDescent="0.2">
      <c r="A19" s="10">
        <v>1997</v>
      </c>
      <c r="B19" s="69">
        <v>4392714</v>
      </c>
      <c r="C19" s="70">
        <v>4405157</v>
      </c>
      <c r="D19" s="15"/>
      <c r="E19" s="38"/>
      <c r="F19"/>
    </row>
    <row r="20" spans="1:11" x14ac:dyDescent="0.2">
      <c r="A20" s="10">
        <v>1999</v>
      </c>
      <c r="B20" s="69">
        <v>4445329</v>
      </c>
      <c r="C20" s="70">
        <v>4461913</v>
      </c>
      <c r="D20" s="15"/>
      <c r="E20" s="38"/>
      <c r="F20"/>
    </row>
    <row r="21" spans="1:11" x14ac:dyDescent="0.2">
      <c r="A21" s="10">
        <v>2001</v>
      </c>
      <c r="B21" s="69">
        <v>4503436</v>
      </c>
      <c r="C21" s="70">
        <v>4513751</v>
      </c>
      <c r="D21" s="15"/>
      <c r="E21" s="38"/>
      <c r="F21"/>
    </row>
    <row r="22" spans="1:11" x14ac:dyDescent="0.2">
      <c r="A22" s="10">
        <v>2002</v>
      </c>
      <c r="B22" s="69">
        <v>4524066</v>
      </c>
      <c r="C22" s="70">
        <v>4538159</v>
      </c>
      <c r="D22" s="15"/>
      <c r="E22" s="38"/>
      <c r="F22"/>
    </row>
    <row r="23" spans="1:11" x14ac:dyDescent="0.2">
      <c r="A23" s="10">
        <v>2003</v>
      </c>
      <c r="B23" s="69">
        <v>4552252</v>
      </c>
      <c r="C23" s="70">
        <v>4564855</v>
      </c>
      <c r="D23" s="15"/>
      <c r="E23" s="38"/>
      <c r="F23"/>
    </row>
    <row r="24" spans="1:11" x14ac:dyDescent="0.2">
      <c r="A24" s="10">
        <v>2004</v>
      </c>
      <c r="B24" s="69">
        <v>4577457</v>
      </c>
      <c r="C24" s="70">
        <v>4591910</v>
      </c>
      <c r="D24" s="15"/>
      <c r="E24" s="38"/>
      <c r="F24"/>
    </row>
    <row r="25" spans="1:11" x14ac:dyDescent="0.2">
      <c r="A25" s="10">
        <v>2005</v>
      </c>
      <c r="B25" s="69">
        <v>4606363</v>
      </c>
      <c r="C25" s="70">
        <v>4623291</v>
      </c>
      <c r="D25" s="15"/>
      <c r="E25" s="38"/>
      <c r="F25"/>
    </row>
    <row r="26" spans="1:11" x14ac:dyDescent="0.2">
      <c r="A26" s="10">
        <v>2006</v>
      </c>
      <c r="B26" s="69">
        <v>4640219</v>
      </c>
      <c r="C26" s="70">
        <v>4660677</v>
      </c>
      <c r="D26" s="15"/>
      <c r="E26" s="38"/>
      <c r="F26"/>
    </row>
    <row r="27" spans="1:11" x14ac:dyDescent="0.2">
      <c r="A27" s="15">
        <v>2007</v>
      </c>
      <c r="B27" s="71">
        <v>4681134</v>
      </c>
      <c r="C27" s="70">
        <v>4709153</v>
      </c>
      <c r="D27" s="15"/>
      <c r="E27" s="38"/>
      <c r="F27"/>
    </row>
    <row r="28" spans="1:11" x14ac:dyDescent="0.2">
      <c r="A28" s="15">
        <v>2008</v>
      </c>
      <c r="B28" s="71">
        <v>4737171</v>
      </c>
      <c r="C28" s="70">
        <v>4768211.5</v>
      </c>
      <c r="D28" s="15"/>
      <c r="E28" s="38"/>
      <c r="F28"/>
    </row>
    <row r="29" spans="1:11" x14ac:dyDescent="0.2">
      <c r="A29" s="15">
        <v>2009</v>
      </c>
      <c r="B29" s="71">
        <v>4799252</v>
      </c>
      <c r="C29" s="70">
        <v>4828725.5</v>
      </c>
      <c r="D29" s="15"/>
      <c r="E29" s="38"/>
      <c r="F29"/>
    </row>
    <row r="30" spans="1:11" x14ac:dyDescent="0.2">
      <c r="A30" s="15">
        <v>2010</v>
      </c>
      <c r="B30" s="71">
        <v>4858199</v>
      </c>
      <c r="C30" s="70">
        <v>4889252</v>
      </c>
      <c r="D30" s="15"/>
      <c r="E30" s="38"/>
      <c r="F30"/>
      <c r="K30" s="22"/>
    </row>
    <row r="31" spans="1:11" x14ac:dyDescent="0.2">
      <c r="A31" s="15">
        <v>2011</v>
      </c>
      <c r="B31" s="71">
        <v>4920305</v>
      </c>
      <c r="C31" s="70">
        <v>4953087.5</v>
      </c>
      <c r="D31" s="15"/>
      <c r="E31" s="38"/>
      <c r="F31"/>
      <c r="K31" s="22"/>
    </row>
    <row r="32" spans="1:11" x14ac:dyDescent="0.2">
      <c r="A32" s="15">
        <v>2012</v>
      </c>
      <c r="B32" s="71">
        <v>4985870</v>
      </c>
      <c r="C32" s="70">
        <v>5018572.5</v>
      </c>
      <c r="D32" s="74"/>
      <c r="E32" s="38"/>
      <c r="F32"/>
      <c r="K32" s="22"/>
    </row>
    <row r="33" spans="1:11" x14ac:dyDescent="0.2">
      <c r="A33" s="15">
        <v>2013</v>
      </c>
      <c r="B33" s="71">
        <v>5051275</v>
      </c>
      <c r="C33" s="70">
        <v>5080165.5</v>
      </c>
      <c r="D33" s="74"/>
      <c r="E33" s="38"/>
      <c r="F33"/>
      <c r="K33" s="22"/>
    </row>
    <row r="34" spans="1:11" x14ac:dyDescent="0.2">
      <c r="A34" s="15">
        <v>2014</v>
      </c>
      <c r="B34" s="71">
        <v>5109056</v>
      </c>
      <c r="C34" s="70">
        <v>5137429</v>
      </c>
      <c r="D34" s="74"/>
      <c r="E34" s="38"/>
      <c r="F34"/>
      <c r="K34" s="22"/>
    </row>
    <row r="35" spans="1:11" x14ac:dyDescent="0.2">
      <c r="A35" s="15">
        <v>2015</v>
      </c>
      <c r="B35" s="71">
        <v>5165802</v>
      </c>
      <c r="C35" s="70">
        <v>5189893.5</v>
      </c>
      <c r="D35" s="74"/>
      <c r="E35" s="38"/>
      <c r="F35"/>
      <c r="K35" s="22"/>
    </row>
    <row r="36" spans="1:11" x14ac:dyDescent="0.2">
      <c r="A36" s="15">
        <v>2016</v>
      </c>
      <c r="B36" s="71">
        <v>5213985</v>
      </c>
      <c r="C36" s="70">
        <v>5236151</v>
      </c>
      <c r="D36" s="15"/>
      <c r="E36" s="38"/>
      <c r="F36"/>
      <c r="K36" s="22"/>
    </row>
    <row r="37" spans="1:11" x14ac:dyDescent="0.2">
      <c r="A37" s="15">
        <v>2017</v>
      </c>
      <c r="B37" s="71">
        <v>5258317</v>
      </c>
      <c r="C37" s="70">
        <v>5276968</v>
      </c>
      <c r="D37" s="15"/>
      <c r="E37" s="38"/>
      <c r="F37"/>
      <c r="K37" s="22"/>
    </row>
    <row r="38" spans="1:11" x14ac:dyDescent="0.2">
      <c r="A38" s="15">
        <v>2018</v>
      </c>
      <c r="B38" s="71">
        <v>5295619</v>
      </c>
      <c r="C38" s="70">
        <v>5311915.5</v>
      </c>
      <c r="D38" s="15"/>
      <c r="E38" s="38"/>
      <c r="F38"/>
      <c r="K38" s="22"/>
    </row>
    <row r="39" spans="1:11" x14ac:dyDescent="0.2">
      <c r="A39" s="15">
        <v>2019</v>
      </c>
      <c r="B39" s="71">
        <v>5328212</v>
      </c>
      <c r="C39" s="70">
        <v>5347896</v>
      </c>
      <c r="D39" s="15"/>
      <c r="E39" s="38"/>
      <c r="F39"/>
      <c r="K39" s="22"/>
    </row>
    <row r="40" spans="1:11" x14ac:dyDescent="0.2">
      <c r="A40" s="15">
        <v>2020</v>
      </c>
      <c r="B40" s="71">
        <v>5367580</v>
      </c>
      <c r="C40" s="70">
        <v>5379475</v>
      </c>
      <c r="D40" s="15"/>
      <c r="E40" s="38"/>
      <c r="F40"/>
      <c r="K40" s="22"/>
    </row>
    <row r="41" spans="1:11" x14ac:dyDescent="0.2">
      <c r="A41" s="15">
        <v>2021</v>
      </c>
      <c r="B41" s="71">
        <v>5391369</v>
      </c>
      <c r="C41" s="70">
        <v>5408317</v>
      </c>
      <c r="D41" s="15"/>
      <c r="E41" s="38"/>
      <c r="F41"/>
      <c r="K41" s="22"/>
    </row>
    <row r="42" spans="1:11" x14ac:dyDescent="0.2">
      <c r="A42" s="15">
        <v>2022</v>
      </c>
      <c r="B42" s="71">
        <v>5425270</v>
      </c>
      <c r="C42" s="70">
        <v>5457127</v>
      </c>
      <c r="E42"/>
      <c r="F42"/>
    </row>
    <row r="43" spans="1:11" x14ac:dyDescent="0.2">
      <c r="A43" s="15">
        <v>2023</v>
      </c>
      <c r="B43" s="71">
        <v>5488984</v>
      </c>
      <c r="C43" s="70">
        <v>5519593.5</v>
      </c>
      <c r="E43"/>
      <c r="F43"/>
    </row>
    <row r="44" spans="1:11" x14ac:dyDescent="0.2">
      <c r="A44" s="15">
        <v>2024</v>
      </c>
      <c r="B44" s="71">
        <v>5550203</v>
      </c>
      <c r="C44" s="70">
        <v>5572271.5</v>
      </c>
      <c r="E44"/>
      <c r="F44"/>
    </row>
    <row r="45" spans="1:11" x14ac:dyDescent="0.2">
      <c r="A45" s="15">
        <v>2025</v>
      </c>
      <c r="B45" s="71">
        <v>5594340</v>
      </c>
      <c r="C45" s="70"/>
      <c r="E45"/>
      <c r="F45"/>
    </row>
    <row r="46" spans="1:11" x14ac:dyDescent="0.2">
      <c r="A46" s="15"/>
      <c r="B46" s="38"/>
      <c r="C46" s="92"/>
      <c r="E46"/>
      <c r="F46"/>
    </row>
    <row r="47" spans="1:11" x14ac:dyDescent="0.2">
      <c r="A47" s="4" t="s">
        <v>35</v>
      </c>
      <c r="E47"/>
      <c r="F47"/>
    </row>
    <row r="48" spans="1:11" x14ac:dyDescent="0.2">
      <c r="E48"/>
      <c r="F48"/>
    </row>
    <row r="49" spans="1:2" x14ac:dyDescent="0.2">
      <c r="A49" s="85"/>
      <c r="B49" s="86"/>
    </row>
    <row r="50" spans="1:2" x14ac:dyDescent="0.2">
      <c r="A50" s="129" t="s">
        <v>171</v>
      </c>
      <c r="B50" s="85"/>
    </row>
    <row r="51" spans="1:2" x14ac:dyDescent="0.2">
      <c r="A51" s="87"/>
      <c r="B51" s="85"/>
    </row>
    <row r="52" spans="1:2" x14ac:dyDescent="0.2">
      <c r="A52" s="87"/>
      <c r="B52" s="88"/>
    </row>
    <row r="53" spans="1:2" x14ac:dyDescent="0.2">
      <c r="A53" s="87"/>
      <c r="B53" s="88"/>
    </row>
  </sheetData>
  <phoneticPr fontId="0" type="noConversion"/>
  <hyperlinks>
    <hyperlink ref="C1" location="Innhold!A1" display="Innhold og tegnforklaring" xr:uid="{83141AF1-C78D-4070-AC67-16C089CE5364}"/>
    <hyperlink ref="A50" r:id="rId1" xr:uid="{ABDA67AD-FFBD-4069-A01A-4CEEAC840F1E}"/>
  </hyperlinks>
  <pageMargins left="0.78740157499999996" right="0.78740157499999996" top="0.984251969" bottom="0.984251969" header="0.5" footer="0.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L62"/>
  <sheetViews>
    <sheetView tabSelected="1" zoomScaleNormal="100" zoomScaleSheetLayoutView="110" workbookViewId="0">
      <selection activeCell="H45" sqref="H45"/>
    </sheetView>
  </sheetViews>
  <sheetFormatPr baseColWidth="10" defaultColWidth="11.42578125" defaultRowHeight="12.75" x14ac:dyDescent="0.2"/>
  <cols>
    <col min="1" max="1" width="12.85546875" style="2" customWidth="1"/>
    <col min="2" max="2" width="13.5703125" style="5" customWidth="1"/>
    <col min="3" max="4" width="11.42578125" style="2"/>
    <col min="5" max="6" width="14.85546875" style="2" bestFit="1" customWidth="1"/>
    <col min="7" max="16384" width="11.42578125" style="2"/>
  </cols>
  <sheetData>
    <row r="1" spans="1:6" x14ac:dyDescent="0.2">
      <c r="A1" s="68" t="s">
        <v>159</v>
      </c>
      <c r="C1" s="89" t="s">
        <v>23</v>
      </c>
    </row>
    <row r="2" spans="1:6" ht="18" x14ac:dyDescent="0.25">
      <c r="A2" s="1" t="s">
        <v>60</v>
      </c>
    </row>
    <row r="3" spans="1:6" ht="15.75" x14ac:dyDescent="0.25">
      <c r="A3" s="14" t="s">
        <v>162</v>
      </c>
      <c r="F3" s="35"/>
    </row>
    <row r="5" spans="1:6" s="3" customFormat="1" ht="14.25" x14ac:dyDescent="0.2">
      <c r="A5" s="9" t="s">
        <v>25</v>
      </c>
      <c r="B5" s="90" t="s">
        <v>61</v>
      </c>
      <c r="E5" s="2"/>
      <c r="F5" s="2"/>
    </row>
    <row r="6" spans="1:6" ht="12.75" customHeight="1" x14ac:dyDescent="0.2">
      <c r="A6" s="10">
        <v>1981</v>
      </c>
      <c r="B6" s="91">
        <v>1935</v>
      </c>
    </row>
    <row r="7" spans="1:6" ht="12.75" customHeight="1" x14ac:dyDescent="0.2">
      <c r="A7" s="10">
        <v>1982</v>
      </c>
      <c r="B7" s="91">
        <v>1943</v>
      </c>
    </row>
    <row r="8" spans="1:6" ht="12.75" customHeight="1" x14ac:dyDescent="0.2">
      <c r="A8" s="10">
        <v>1983</v>
      </c>
      <c r="B8" s="91">
        <v>1945</v>
      </c>
    </row>
    <row r="9" spans="1:6" ht="12.75" customHeight="1" x14ac:dyDescent="0.2">
      <c r="A9" s="10">
        <v>1984</v>
      </c>
      <c r="B9" s="91">
        <v>1970</v>
      </c>
    </row>
    <row r="10" spans="1:6" ht="12.75" customHeight="1" x14ac:dyDescent="0.2">
      <c r="A10" s="10">
        <v>1985</v>
      </c>
      <c r="B10" s="91">
        <v>2014</v>
      </c>
    </row>
    <row r="11" spans="1:6" ht="12.75" customHeight="1" x14ac:dyDescent="0.2">
      <c r="A11" s="10">
        <v>1986</v>
      </c>
      <c r="B11" s="91">
        <v>2086</v>
      </c>
    </row>
    <row r="12" spans="1:6" ht="12.75" customHeight="1" x14ac:dyDescent="0.2">
      <c r="A12" s="10">
        <v>1987</v>
      </c>
      <c r="B12" s="91">
        <v>2126</v>
      </c>
    </row>
    <row r="13" spans="1:6" ht="12.75" customHeight="1" x14ac:dyDescent="0.2">
      <c r="A13" s="10">
        <v>1988</v>
      </c>
      <c r="B13" s="91">
        <v>2114</v>
      </c>
    </row>
    <row r="14" spans="1:6" ht="12.75" customHeight="1" x14ac:dyDescent="0.2">
      <c r="A14" s="10">
        <v>1989</v>
      </c>
      <c r="B14" s="91">
        <v>2049</v>
      </c>
    </row>
    <row r="15" spans="1:6" ht="12.75" customHeight="1" x14ac:dyDescent="0.2">
      <c r="A15" s="10">
        <v>1990</v>
      </c>
      <c r="B15" s="91">
        <v>2030</v>
      </c>
    </row>
    <row r="16" spans="1:6" ht="12.75" customHeight="1" x14ac:dyDescent="0.2">
      <c r="A16" s="10">
        <v>1991</v>
      </c>
      <c r="B16" s="91">
        <v>2009</v>
      </c>
    </row>
    <row r="17" spans="1:6" ht="12.75" customHeight="1" x14ac:dyDescent="0.2">
      <c r="A17" s="10">
        <v>1992</v>
      </c>
      <c r="B17" s="91">
        <v>2004</v>
      </c>
    </row>
    <row r="18" spans="1:6" ht="12.75" customHeight="1" x14ac:dyDescent="0.2">
      <c r="A18" s="10">
        <v>1993</v>
      </c>
      <c r="B18" s="91">
        <v>2004</v>
      </c>
    </row>
    <row r="19" spans="1:6" ht="12.75" customHeight="1" x14ac:dyDescent="0.2">
      <c r="A19" s="10">
        <v>1994</v>
      </c>
      <c r="B19" s="91">
        <v>2034</v>
      </c>
    </row>
    <row r="20" spans="1:6" ht="12.75" customHeight="1" x14ac:dyDescent="0.2">
      <c r="A20" s="10">
        <v>1995</v>
      </c>
      <c r="B20" s="91">
        <v>2079</v>
      </c>
    </row>
    <row r="21" spans="1:6" ht="12.75" customHeight="1" x14ac:dyDescent="0.2">
      <c r="A21" s="10">
        <v>1996</v>
      </c>
      <c r="B21" s="91">
        <v>2132</v>
      </c>
    </row>
    <row r="22" spans="1:6" ht="12.75" customHeight="1" x14ac:dyDescent="0.2">
      <c r="A22" s="10">
        <v>1997</v>
      </c>
      <c r="B22" s="91">
        <v>2195</v>
      </c>
    </row>
    <row r="23" spans="1:6" ht="12.75" customHeight="1" x14ac:dyDescent="0.2">
      <c r="A23" s="10">
        <v>1998</v>
      </c>
      <c r="B23" s="91">
        <v>2248</v>
      </c>
    </row>
    <row r="24" spans="1:6" ht="12.75" customHeight="1" x14ac:dyDescent="0.2">
      <c r="A24" s="10">
        <v>1999</v>
      </c>
      <c r="B24" s="91">
        <v>2260</v>
      </c>
    </row>
    <row r="25" spans="1:6" ht="12.75" customHeight="1" x14ac:dyDescent="0.2">
      <c r="A25" s="10">
        <v>2000</v>
      </c>
      <c r="B25" s="91">
        <v>2269</v>
      </c>
    </row>
    <row r="26" spans="1:6" ht="12.75" customHeight="1" x14ac:dyDescent="0.2">
      <c r="A26" s="10">
        <v>2001</v>
      </c>
      <c r="B26" s="91">
        <v>2278</v>
      </c>
    </row>
    <row r="27" spans="1:6" ht="12.75" customHeight="1" x14ac:dyDescent="0.2">
      <c r="A27" s="10">
        <v>2002</v>
      </c>
      <c r="B27" s="91">
        <v>2286</v>
      </c>
      <c r="E27" s="73"/>
      <c r="F27" s="73"/>
    </row>
    <row r="28" spans="1:6" ht="12.75" customHeight="1" x14ac:dyDescent="0.2">
      <c r="A28" s="10">
        <v>2003</v>
      </c>
      <c r="B28" s="91">
        <v>2269</v>
      </c>
      <c r="E28" s="73"/>
      <c r="F28" s="73"/>
    </row>
    <row r="29" spans="1:6" ht="12.75" customHeight="1" x14ac:dyDescent="0.2">
      <c r="A29" s="10">
        <v>2004</v>
      </c>
      <c r="B29" s="91">
        <v>2275</v>
      </c>
      <c r="E29" s="73"/>
      <c r="F29" s="73"/>
    </row>
    <row r="30" spans="1:6" ht="12.75" customHeight="1" x14ac:dyDescent="0.2">
      <c r="A30" s="10">
        <v>2005</v>
      </c>
      <c r="B30" s="91">
        <v>2289</v>
      </c>
      <c r="E30" s="73"/>
      <c r="F30" s="73"/>
    </row>
    <row r="31" spans="1:6" ht="12.75" customHeight="1" x14ac:dyDescent="0.2">
      <c r="A31" s="10">
        <v>2006</v>
      </c>
      <c r="B31" s="91">
        <v>2355</v>
      </c>
      <c r="E31" s="73"/>
      <c r="F31" s="73"/>
    </row>
    <row r="32" spans="1:6" ht="12.75" customHeight="1" x14ac:dyDescent="0.2">
      <c r="A32" s="10">
        <v>2007</v>
      </c>
      <c r="B32" s="91">
        <v>2437</v>
      </c>
      <c r="E32" s="73"/>
      <c r="F32" s="73"/>
    </row>
    <row r="33" spans="1:6" ht="12.75" customHeight="1" x14ac:dyDescent="0.2">
      <c r="A33" s="10">
        <v>2008</v>
      </c>
      <c r="B33" s="91">
        <v>2505</v>
      </c>
      <c r="E33" s="73"/>
      <c r="F33" s="73"/>
    </row>
    <row r="34" spans="1:6" ht="12.75" customHeight="1" x14ac:dyDescent="0.2">
      <c r="A34" s="10">
        <v>2009</v>
      </c>
      <c r="B34" s="91">
        <v>2495</v>
      </c>
      <c r="E34" s="73"/>
      <c r="F34" s="73"/>
    </row>
    <row r="35" spans="1:6" ht="12.75" customHeight="1" x14ac:dyDescent="0.2">
      <c r="A35" s="10">
        <v>2010</v>
      </c>
      <c r="B35" s="91">
        <v>2498</v>
      </c>
      <c r="E35" s="73"/>
      <c r="F35" s="73"/>
    </row>
    <row r="36" spans="1:6" ht="12.75" customHeight="1" x14ac:dyDescent="0.2">
      <c r="A36" s="10">
        <v>2011</v>
      </c>
      <c r="B36" s="91">
        <v>2542</v>
      </c>
      <c r="E36" s="73"/>
      <c r="F36" s="73"/>
    </row>
    <row r="37" spans="1:6" ht="12.75" customHeight="1" x14ac:dyDescent="0.2">
      <c r="A37" s="10">
        <v>2012</v>
      </c>
      <c r="B37" s="91">
        <v>2583</v>
      </c>
      <c r="E37" s="73"/>
      <c r="F37" s="73"/>
    </row>
    <row r="38" spans="1:6" ht="12.75" customHeight="1" x14ac:dyDescent="0.2">
      <c r="A38" s="10">
        <v>2013</v>
      </c>
      <c r="B38" s="91">
        <v>2602</v>
      </c>
    </row>
    <row r="39" spans="1:6" ht="12.75" customHeight="1" x14ac:dyDescent="0.2">
      <c r="A39" s="10">
        <v>2014</v>
      </c>
      <c r="B39" s="91">
        <v>2624</v>
      </c>
    </row>
    <row r="40" spans="1:6" ht="12.75" customHeight="1" x14ac:dyDescent="0.2">
      <c r="A40" s="10">
        <v>2015</v>
      </c>
      <c r="B40" s="91">
        <v>2639</v>
      </c>
    </row>
    <row r="41" spans="1:6" ht="12.75" customHeight="1" x14ac:dyDescent="0.2">
      <c r="A41" s="10">
        <v>2016</v>
      </c>
      <c r="B41" s="91">
        <v>2638</v>
      </c>
    </row>
    <row r="42" spans="1:6" ht="12.75" customHeight="1" x14ac:dyDescent="0.2">
      <c r="A42" s="10">
        <v>2017</v>
      </c>
      <c r="B42" s="91">
        <v>2647</v>
      </c>
    </row>
    <row r="43" spans="1:6" ht="12.75" customHeight="1" x14ac:dyDescent="0.2">
      <c r="A43" s="10">
        <v>2018</v>
      </c>
      <c r="B43" s="91">
        <v>2695</v>
      </c>
    </row>
    <row r="44" spans="1:6" ht="12.75" customHeight="1" x14ac:dyDescent="0.2">
      <c r="A44" s="10">
        <v>2019</v>
      </c>
      <c r="B44" s="91">
        <v>2724</v>
      </c>
    </row>
    <row r="45" spans="1:6" ht="12.75" customHeight="1" x14ac:dyDescent="0.2">
      <c r="A45" s="10">
        <v>2020</v>
      </c>
      <c r="B45" s="91">
        <v>2710</v>
      </c>
      <c r="D45" s="118"/>
      <c r="E45" s="118"/>
      <c r="F45" s="119"/>
    </row>
    <row r="46" spans="1:6" ht="12.75" customHeight="1" x14ac:dyDescent="0.2">
      <c r="A46" s="10">
        <v>2021</v>
      </c>
      <c r="B46" s="91">
        <v>2775</v>
      </c>
    </row>
    <row r="47" spans="1:6" ht="12.75" customHeight="1" x14ac:dyDescent="0.2">
      <c r="A47" s="10">
        <v>2022</v>
      </c>
      <c r="B47" s="91">
        <v>2849</v>
      </c>
    </row>
    <row r="48" spans="1:6" ht="12.75" customHeight="1" x14ac:dyDescent="0.2">
      <c r="A48" s="10">
        <v>2023</v>
      </c>
      <c r="B48" s="91">
        <v>2876</v>
      </c>
    </row>
    <row r="49" spans="1:12" ht="12.75" customHeight="1" x14ac:dyDescent="0.2">
      <c r="A49" s="10">
        <v>2024</v>
      </c>
      <c r="B49" s="91">
        <v>2889</v>
      </c>
    </row>
    <row r="52" spans="1:12" x14ac:dyDescent="0.2">
      <c r="A52" s="16" t="s">
        <v>62</v>
      </c>
    </row>
    <row r="53" spans="1:12" x14ac:dyDescent="0.2">
      <c r="A53" s="17" t="s">
        <v>63</v>
      </c>
    </row>
    <row r="54" spans="1:12" x14ac:dyDescent="0.2">
      <c r="A54" s="120" t="s">
        <v>64</v>
      </c>
    </row>
    <row r="55" spans="1:12" x14ac:dyDescent="0.2">
      <c r="A55" s="75"/>
    </row>
    <row r="56" spans="1:12" x14ac:dyDescent="0.2">
      <c r="A56" s="75" t="s">
        <v>65</v>
      </c>
      <c r="C56" s="75"/>
      <c r="D56" s="75"/>
      <c r="E56" s="75"/>
      <c r="F56" s="75"/>
    </row>
    <row r="57" spans="1:12" x14ac:dyDescent="0.2">
      <c r="A57" s="76" t="s">
        <v>66</v>
      </c>
      <c r="C57" s="75"/>
      <c r="D57" s="75"/>
      <c r="E57" s="75"/>
      <c r="F57" s="75"/>
    </row>
    <row r="59" spans="1:12" x14ac:dyDescent="0.2">
      <c r="A59" s="4" t="s">
        <v>121</v>
      </c>
    </row>
    <row r="62" spans="1:12" x14ac:dyDescent="0.2">
      <c r="A62" s="128" t="s">
        <v>170</v>
      </c>
      <c r="L62" s="5"/>
    </row>
  </sheetData>
  <phoneticPr fontId="0" type="noConversion"/>
  <hyperlinks>
    <hyperlink ref="A57" r:id="rId1" xr:uid="{6C9C538D-AB40-4D79-BE54-A573492E0A58}"/>
    <hyperlink ref="C1" location="Innhold!A1" display="Innhold og tegnforklaring" xr:uid="{D2494C69-2D18-4A76-A64C-43D5A66BD695}"/>
    <hyperlink ref="A62" r:id="rId2" xr:uid="{BF73ED6A-D72C-4541-B7CB-C92439CAB9F4}"/>
  </hyperlinks>
  <pageMargins left="0.78740157499999996" right="0.78740157499999996" top="0.984251969" bottom="0.984251969" header="0.5" footer="0.5"/>
  <pageSetup paperSize="9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AT55"/>
  <sheetViews>
    <sheetView showGridLines="0" tabSelected="1" zoomScaleNormal="100" zoomScaleSheetLayoutView="90" workbookViewId="0">
      <selection activeCell="H45" sqref="H45"/>
    </sheetView>
  </sheetViews>
  <sheetFormatPr baseColWidth="10" defaultColWidth="11.42578125" defaultRowHeight="12.75" x14ac:dyDescent="0.2"/>
  <cols>
    <col min="1" max="1" width="11.42578125" style="2" customWidth="1"/>
    <col min="2" max="2" width="20.42578125" style="100" customWidth="1"/>
    <col min="3" max="29" width="8.42578125" style="2" customWidth="1"/>
    <col min="30" max="30" width="8.7109375" style="2" customWidth="1"/>
    <col min="31" max="31" width="8.42578125" style="2" customWidth="1"/>
    <col min="32" max="32" width="8.140625" style="2" customWidth="1"/>
    <col min="33" max="33" width="7.28515625" style="2" customWidth="1"/>
    <col min="34" max="34" width="8.140625" style="2" customWidth="1"/>
    <col min="35" max="36" width="7.42578125" style="2" customWidth="1"/>
    <col min="37" max="37" width="8.5703125" style="2" customWidth="1"/>
    <col min="38" max="40" width="7.28515625" style="2" customWidth="1"/>
    <col min="41" max="41" width="7.42578125" style="2" customWidth="1"/>
    <col min="42" max="42" width="8" style="2" customWidth="1"/>
    <col min="43" max="43" width="8.140625" style="2" customWidth="1"/>
    <col min="44" max="46" width="7.85546875" style="2" customWidth="1"/>
    <col min="47" max="16384" width="11.42578125" style="2"/>
  </cols>
  <sheetData>
    <row r="1" spans="1:46" ht="11.25" customHeight="1" x14ac:dyDescent="0.2">
      <c r="A1" s="68" t="s">
        <v>159</v>
      </c>
      <c r="C1" s="89" t="s">
        <v>23</v>
      </c>
    </row>
    <row r="2" spans="1:46" ht="21" customHeight="1" x14ac:dyDescent="0.25">
      <c r="A2" s="1" t="s">
        <v>67</v>
      </c>
    </row>
    <row r="3" spans="1:46" ht="15.75" x14ac:dyDescent="0.25">
      <c r="A3" s="14" t="s">
        <v>68</v>
      </c>
    </row>
    <row r="4" spans="1:46" ht="15.75" x14ac:dyDescent="0.25">
      <c r="A4" s="14" t="s">
        <v>168</v>
      </c>
    </row>
    <row r="6" spans="1:46" ht="14.25" x14ac:dyDescent="0.2">
      <c r="A6" s="9"/>
      <c r="B6" s="101" t="s">
        <v>69</v>
      </c>
      <c r="C6" s="42">
        <v>1981</v>
      </c>
      <c r="D6" s="41">
        <v>1982</v>
      </c>
      <c r="E6" s="41">
        <v>1983</v>
      </c>
      <c r="F6" s="41">
        <v>1984</v>
      </c>
      <c r="G6" s="41">
        <v>1985</v>
      </c>
      <c r="H6" s="41">
        <v>1986</v>
      </c>
      <c r="I6" s="41">
        <v>1987</v>
      </c>
      <c r="J6" s="41">
        <v>1988</v>
      </c>
      <c r="K6" s="41">
        <v>1989</v>
      </c>
      <c r="L6" s="41">
        <v>1990</v>
      </c>
      <c r="M6" s="41">
        <v>1991</v>
      </c>
      <c r="N6" s="41">
        <v>1992</v>
      </c>
      <c r="O6" s="41">
        <v>1993</v>
      </c>
      <c r="P6" s="41">
        <v>1994</v>
      </c>
      <c r="Q6" s="41">
        <v>1995</v>
      </c>
      <c r="R6" s="41">
        <v>1996</v>
      </c>
      <c r="S6" s="41">
        <v>1997</v>
      </c>
      <c r="T6" s="41">
        <v>1998</v>
      </c>
      <c r="U6" s="41">
        <v>1999</v>
      </c>
      <c r="V6" s="41">
        <v>2000</v>
      </c>
      <c r="W6" s="41">
        <v>2001</v>
      </c>
      <c r="X6" s="41">
        <v>2002</v>
      </c>
      <c r="Y6" s="41">
        <v>2003</v>
      </c>
      <c r="Z6" s="41">
        <v>2004</v>
      </c>
      <c r="AA6" s="41">
        <v>2005</v>
      </c>
      <c r="AB6" s="83">
        <v>2006</v>
      </c>
      <c r="AC6" s="41">
        <v>2007</v>
      </c>
      <c r="AD6" s="41">
        <v>2008</v>
      </c>
      <c r="AE6" s="41">
        <v>2009</v>
      </c>
      <c r="AF6" s="41">
        <v>2010</v>
      </c>
      <c r="AG6" s="41">
        <v>2011</v>
      </c>
      <c r="AH6" s="41">
        <v>2012</v>
      </c>
      <c r="AI6" s="41">
        <v>2013</v>
      </c>
      <c r="AJ6" s="41">
        <v>2014</v>
      </c>
      <c r="AK6" s="41">
        <v>2015</v>
      </c>
      <c r="AL6" s="41">
        <v>2016</v>
      </c>
      <c r="AM6" s="41">
        <v>2017</v>
      </c>
      <c r="AN6" s="41">
        <v>2018</v>
      </c>
      <c r="AO6" s="41">
        <v>2019</v>
      </c>
      <c r="AP6" s="41">
        <v>2020</v>
      </c>
      <c r="AQ6" s="41">
        <v>2021</v>
      </c>
      <c r="AR6" s="41">
        <v>2022</v>
      </c>
      <c r="AS6" s="41">
        <v>2023</v>
      </c>
      <c r="AT6" s="41">
        <v>2024</v>
      </c>
    </row>
    <row r="7" spans="1:46" ht="12.95" customHeight="1" x14ac:dyDescent="0.2">
      <c r="A7" s="39" t="s">
        <v>70</v>
      </c>
      <c r="B7" s="102" t="s">
        <v>71</v>
      </c>
      <c r="C7" s="43">
        <v>0.98557242599999995</v>
      </c>
      <c r="D7" s="43">
        <v>1.0404798669999999</v>
      </c>
      <c r="E7" s="43">
        <v>1.0860892719999999</v>
      </c>
      <c r="F7" s="43">
        <v>1.1107029850000001</v>
      </c>
      <c r="G7" s="43">
        <v>1.1383743930000001</v>
      </c>
      <c r="H7" s="43">
        <v>1.1930686960000001</v>
      </c>
      <c r="I7" s="43">
        <v>1.243156825</v>
      </c>
      <c r="J7" s="43">
        <v>1.3004652569999999</v>
      </c>
      <c r="K7" s="43">
        <v>1.3495354799999999</v>
      </c>
      <c r="L7" s="43">
        <v>1.364414644</v>
      </c>
      <c r="M7" s="43">
        <v>1.3472774789999999</v>
      </c>
      <c r="N7" s="43">
        <v>1.326670174</v>
      </c>
      <c r="O7" s="43">
        <v>1.310889695</v>
      </c>
      <c r="P7" s="43">
        <v>1.2992252310000001</v>
      </c>
      <c r="Q7" s="43">
        <v>1.3089955040000001</v>
      </c>
      <c r="R7" s="43">
        <v>1.311426465</v>
      </c>
      <c r="S7" s="43">
        <v>1.306626909</v>
      </c>
      <c r="T7" s="46">
        <v>1.2989718880000001</v>
      </c>
      <c r="U7" s="46">
        <v>1.29695</v>
      </c>
      <c r="V7" s="46">
        <v>1.3120798950000001</v>
      </c>
      <c r="W7" s="46">
        <v>1.3275454280000001</v>
      </c>
      <c r="X7" s="43">
        <v>1.3364898540000001</v>
      </c>
      <c r="Y7" s="43">
        <v>1.3519782570000001</v>
      </c>
      <c r="Z7" s="43">
        <v>1.364770453</v>
      </c>
      <c r="AA7" s="43">
        <v>1.3883557870000001</v>
      </c>
      <c r="AB7" s="46">
        <v>1.402633464</v>
      </c>
      <c r="AC7" s="43">
        <v>1.4265196280000001</v>
      </c>
      <c r="AD7" s="43">
        <v>1.479072714</v>
      </c>
      <c r="AE7" s="43">
        <v>1.442565571</v>
      </c>
      <c r="AF7" s="43">
        <v>1.5036234429999999</v>
      </c>
      <c r="AG7" s="43">
        <v>1.511051726</v>
      </c>
      <c r="AH7" s="43">
        <v>1.5401151710000001</v>
      </c>
      <c r="AI7" s="43">
        <v>1.447123103</v>
      </c>
      <c r="AJ7" s="43">
        <v>1.4524894820000001</v>
      </c>
      <c r="AK7" s="43">
        <v>1.474078666</v>
      </c>
      <c r="AL7" s="43">
        <v>1.450156078</v>
      </c>
      <c r="AM7" s="43">
        <v>1.4775529999999999</v>
      </c>
      <c r="AN7" s="43">
        <v>1.470402966</v>
      </c>
      <c r="AO7" s="43">
        <v>1.4592529889999999</v>
      </c>
      <c r="AP7" s="43">
        <v>1.4311625830000001</v>
      </c>
      <c r="AQ7" s="43">
        <v>1.3957241090000001</v>
      </c>
      <c r="AR7" s="43">
        <v>1.359890651</v>
      </c>
      <c r="AS7" s="43">
        <v>1.3661491640000001</v>
      </c>
      <c r="AT7" s="46">
        <v>1.3669667687545299</v>
      </c>
    </row>
    <row r="8" spans="1:46" x14ac:dyDescent="0.2">
      <c r="A8" s="39"/>
      <c r="B8" s="103" t="s">
        <v>72</v>
      </c>
      <c r="C8" s="44">
        <v>0.94705130000000004</v>
      </c>
      <c r="D8" s="44">
        <v>0.93971079300000004</v>
      </c>
      <c r="E8" s="44">
        <v>0.93569571900000004</v>
      </c>
      <c r="F8" s="44">
        <v>0.94781612599999998</v>
      </c>
      <c r="G8" s="44">
        <v>0.94598365200000001</v>
      </c>
      <c r="H8" s="44">
        <v>0.95467342499999996</v>
      </c>
      <c r="I8" s="44">
        <v>0.95433931999999999</v>
      </c>
      <c r="J8" s="44">
        <v>0.935897643</v>
      </c>
      <c r="K8" s="44">
        <v>0.92729171799999999</v>
      </c>
      <c r="L8" s="44">
        <v>0.92064473300000005</v>
      </c>
      <c r="M8" s="44">
        <v>0.92296108799999999</v>
      </c>
      <c r="N8" s="44">
        <v>0.93379148099999998</v>
      </c>
      <c r="O8" s="44">
        <v>0.93731926799999998</v>
      </c>
      <c r="P8" s="44">
        <v>0.94089395600000003</v>
      </c>
      <c r="Q8" s="44">
        <v>0.93828608099999999</v>
      </c>
      <c r="R8" s="44">
        <v>0.93414316399999997</v>
      </c>
      <c r="S8" s="44">
        <v>0.93167601899999997</v>
      </c>
      <c r="T8" s="47">
        <v>0.922769909</v>
      </c>
      <c r="U8" s="47">
        <v>0.92390607499999999</v>
      </c>
      <c r="V8" s="47">
        <v>0.90750517399999997</v>
      </c>
      <c r="W8" s="47">
        <v>0.92289546899999997</v>
      </c>
      <c r="X8" s="44">
        <v>0.89979726599999998</v>
      </c>
      <c r="Y8" s="44">
        <v>0.88811859599999998</v>
      </c>
      <c r="Z8" s="44">
        <v>0.87805329399999998</v>
      </c>
      <c r="AA8" s="44">
        <v>0.88193939700000001</v>
      </c>
      <c r="AB8" s="47">
        <v>0.86002980600000001</v>
      </c>
      <c r="AC8" s="44">
        <v>0.86798133600000005</v>
      </c>
      <c r="AD8" s="44">
        <v>0.85442356799999997</v>
      </c>
      <c r="AE8" s="44">
        <v>0.84375623700000002</v>
      </c>
      <c r="AF8" s="44">
        <v>0.84233602699999999</v>
      </c>
      <c r="AG8" s="44">
        <v>0.83137397000000002</v>
      </c>
      <c r="AH8" s="44">
        <v>0.813647648</v>
      </c>
      <c r="AI8" s="44">
        <v>0.79708148999999995</v>
      </c>
      <c r="AJ8" s="44">
        <v>0.79879742600000003</v>
      </c>
      <c r="AK8" s="44">
        <v>0.79859886800000002</v>
      </c>
      <c r="AL8" s="44">
        <v>0.77693120100000002</v>
      </c>
      <c r="AM8" s="44">
        <v>0.77500873800000003</v>
      </c>
      <c r="AN8" s="44">
        <v>0.76540250600000004</v>
      </c>
      <c r="AO8" s="44">
        <v>0.73833206100000004</v>
      </c>
      <c r="AP8" s="44">
        <v>0.72879934099999999</v>
      </c>
      <c r="AQ8" s="44">
        <v>0.72034950499999995</v>
      </c>
      <c r="AR8" s="44">
        <v>0.70047739899999995</v>
      </c>
      <c r="AS8" s="44">
        <v>0.73528628100000004</v>
      </c>
      <c r="AT8" s="47">
        <v>0.74002517349728203</v>
      </c>
    </row>
    <row r="9" spans="1:46" x14ac:dyDescent="0.2">
      <c r="A9" s="39"/>
      <c r="B9" s="103" t="s">
        <v>73</v>
      </c>
      <c r="C9" s="44">
        <v>0.87189029399999995</v>
      </c>
      <c r="D9" s="44">
        <v>0.88332202900000001</v>
      </c>
      <c r="E9" s="44">
        <v>0.89773904999999998</v>
      </c>
      <c r="F9" s="44">
        <v>0.91360439199999999</v>
      </c>
      <c r="G9" s="44">
        <v>0.92658101500000001</v>
      </c>
      <c r="H9" s="44">
        <v>0.93369181800000001</v>
      </c>
      <c r="I9" s="44">
        <v>0.926505515</v>
      </c>
      <c r="J9" s="44">
        <v>0.91434840299999998</v>
      </c>
      <c r="K9" s="44">
        <v>0.92206569400000005</v>
      </c>
      <c r="L9" s="44">
        <v>0.91379166899999997</v>
      </c>
      <c r="M9" s="44">
        <v>0.90932676499999998</v>
      </c>
      <c r="N9" s="44">
        <v>0.91951201800000004</v>
      </c>
      <c r="O9" s="44">
        <v>0.93408918500000004</v>
      </c>
      <c r="P9" s="44">
        <v>0.93371312399999995</v>
      </c>
      <c r="Q9" s="44">
        <v>0.92570059699999996</v>
      </c>
      <c r="R9" s="44">
        <v>0.927935222</v>
      </c>
      <c r="S9" s="44">
        <v>0.92765134199999999</v>
      </c>
      <c r="T9" s="47">
        <v>0.93560545399999995</v>
      </c>
      <c r="U9" s="47">
        <v>0.93134771500000002</v>
      </c>
      <c r="V9" s="47">
        <v>0.89999979200000002</v>
      </c>
      <c r="W9" s="47">
        <v>0.89236569600000004</v>
      </c>
      <c r="X9" s="44">
        <v>0.873299728</v>
      </c>
      <c r="Y9" s="44">
        <v>0.87606420799999996</v>
      </c>
      <c r="Z9" s="44">
        <v>0.88830066200000002</v>
      </c>
      <c r="AA9" s="44">
        <v>0.89178793099999998</v>
      </c>
      <c r="AB9" s="47">
        <v>0.87427423800000004</v>
      </c>
      <c r="AC9" s="44">
        <v>0.87877353599999997</v>
      </c>
      <c r="AD9" s="44">
        <v>0.86694006899999998</v>
      </c>
      <c r="AE9" s="44">
        <v>0.85013467899999995</v>
      </c>
      <c r="AF9" s="44">
        <v>0.83671681799999997</v>
      </c>
      <c r="AG9" s="44">
        <v>0.83191117199999998</v>
      </c>
      <c r="AH9" s="44">
        <v>0.822137495</v>
      </c>
      <c r="AI9" s="44">
        <v>0.80616600199999999</v>
      </c>
      <c r="AJ9" s="44">
        <v>0.80021365700000002</v>
      </c>
      <c r="AK9" s="44">
        <v>0.79978378800000005</v>
      </c>
      <c r="AL9" s="44">
        <v>0.78101111599999995</v>
      </c>
      <c r="AM9" s="44">
        <v>0.77563436399999997</v>
      </c>
      <c r="AN9" s="44">
        <v>0.76640654500000005</v>
      </c>
      <c r="AO9" s="44">
        <v>0.73583219300000002</v>
      </c>
      <c r="AP9" s="44">
        <v>0.71616516200000002</v>
      </c>
      <c r="AQ9" s="44">
        <v>0.71991622700000002</v>
      </c>
      <c r="AR9" s="44">
        <v>0.70809205200000003</v>
      </c>
      <c r="AS9" s="44">
        <v>0.73240879400000003</v>
      </c>
      <c r="AT9" s="47">
        <v>0.72989338469545895</v>
      </c>
    </row>
    <row r="10" spans="1:46" x14ac:dyDescent="0.2">
      <c r="A10" s="39"/>
      <c r="B10" s="103" t="s">
        <v>74</v>
      </c>
      <c r="C10" s="44">
        <v>1.134058952</v>
      </c>
      <c r="D10" s="44">
        <v>1.1626035859999999</v>
      </c>
      <c r="E10" s="44">
        <v>1.1834954710000001</v>
      </c>
      <c r="F10" s="44">
        <v>1.1826732470000001</v>
      </c>
      <c r="G10" s="44">
        <v>1.1846934549999999</v>
      </c>
      <c r="H10" s="44">
        <v>1.197406958</v>
      </c>
      <c r="I10" s="44">
        <v>1.224491217</v>
      </c>
      <c r="J10" s="44">
        <v>1.236476286</v>
      </c>
      <c r="K10" s="44">
        <v>1.2457775099999999</v>
      </c>
      <c r="L10" s="44">
        <v>1.241556187</v>
      </c>
      <c r="M10" s="44">
        <v>1.2375904120000001</v>
      </c>
      <c r="N10" s="44">
        <v>1.2276935879999999</v>
      </c>
      <c r="O10" s="44">
        <v>1.214688685</v>
      </c>
      <c r="P10" s="44">
        <v>1.20659915</v>
      </c>
      <c r="Q10" s="44">
        <v>1.208428922</v>
      </c>
      <c r="R10" s="44">
        <v>1.207409943</v>
      </c>
      <c r="S10" s="44">
        <v>1.200564934</v>
      </c>
      <c r="T10" s="47">
        <v>1.1850438089999999</v>
      </c>
      <c r="U10" s="47">
        <v>1.1908099999999999</v>
      </c>
      <c r="V10" s="47">
        <v>1.227599291</v>
      </c>
      <c r="W10" s="47">
        <v>1.220464373</v>
      </c>
      <c r="X10" s="44">
        <v>1.229333499</v>
      </c>
      <c r="Y10" s="44">
        <v>1.2257140639999999</v>
      </c>
      <c r="Z10" s="44">
        <v>1.232661708</v>
      </c>
      <c r="AA10" s="44">
        <v>1.2136440340000001</v>
      </c>
      <c r="AB10" s="47">
        <v>1.2053650170000001</v>
      </c>
      <c r="AC10" s="44">
        <v>1.2120993019999999</v>
      </c>
      <c r="AD10" s="44">
        <v>1.2343900329999999</v>
      </c>
      <c r="AE10" s="44">
        <v>1.20224423</v>
      </c>
      <c r="AF10" s="44">
        <v>1.2218199540000001</v>
      </c>
      <c r="AG10" s="44">
        <v>1.239903666</v>
      </c>
      <c r="AH10" s="44">
        <v>1.2446068159999999</v>
      </c>
      <c r="AI10" s="44">
        <v>1.224000489</v>
      </c>
      <c r="AJ10" s="44">
        <v>1.2303577459999999</v>
      </c>
      <c r="AK10" s="44">
        <v>1.2480042440000001</v>
      </c>
      <c r="AL10" s="44">
        <v>1.2070454509999999</v>
      </c>
      <c r="AM10" s="44">
        <v>1.212303584</v>
      </c>
      <c r="AN10" s="44">
        <v>1.206524433</v>
      </c>
      <c r="AO10" s="44">
        <v>1.2178602409999999</v>
      </c>
      <c r="AP10" s="44">
        <v>1.2016887199999999</v>
      </c>
      <c r="AQ10" s="44">
        <v>1.1634920120000001</v>
      </c>
      <c r="AR10" s="44">
        <v>1.151671407</v>
      </c>
      <c r="AS10" s="44">
        <v>1.1354197749999999</v>
      </c>
      <c r="AT10" s="47">
        <v>1.1462485673090399</v>
      </c>
    </row>
    <row r="11" spans="1:46" x14ac:dyDescent="0.2">
      <c r="A11" s="39"/>
      <c r="B11" s="103" t="s">
        <v>75</v>
      </c>
      <c r="C11" s="44" t="s">
        <v>15</v>
      </c>
      <c r="D11" s="44" t="s">
        <v>15</v>
      </c>
      <c r="E11" s="44" t="s">
        <v>15</v>
      </c>
      <c r="F11" s="44" t="s">
        <v>15</v>
      </c>
      <c r="G11" s="44" t="s">
        <v>15</v>
      </c>
      <c r="H11" s="44">
        <v>94.599813490000003</v>
      </c>
      <c r="I11" s="44">
        <v>115.0088195</v>
      </c>
      <c r="J11" s="44">
        <v>134.9234366</v>
      </c>
      <c r="K11" s="44">
        <v>145.9249015</v>
      </c>
      <c r="L11" s="44">
        <v>170.5389462</v>
      </c>
      <c r="M11" s="44">
        <v>199.96259699999999</v>
      </c>
      <c r="N11" s="44">
        <v>218.52082050000001</v>
      </c>
      <c r="O11" s="44">
        <v>236.17299</v>
      </c>
      <c r="P11" s="44">
        <v>260.37221190000002</v>
      </c>
      <c r="Q11" s="44">
        <v>278.8015575</v>
      </c>
      <c r="R11" s="44">
        <v>278.46110590000001</v>
      </c>
      <c r="S11" s="44">
        <v>282.8578723</v>
      </c>
      <c r="T11" s="47">
        <v>281.88851169999998</v>
      </c>
      <c r="U11" s="47">
        <v>284.05265279999998</v>
      </c>
      <c r="V11" s="47">
        <v>290.42564019999998</v>
      </c>
      <c r="W11" s="47">
        <v>296.17504550000001</v>
      </c>
      <c r="X11" s="44">
        <v>301.37238059999999</v>
      </c>
      <c r="Y11" s="44">
        <v>308.2483355</v>
      </c>
      <c r="Z11" s="44">
        <v>321.27780769999998</v>
      </c>
      <c r="AA11" s="44">
        <v>333.69</v>
      </c>
      <c r="AB11" s="47">
        <v>318.57472200000001</v>
      </c>
      <c r="AC11" s="44">
        <v>323.87896239999998</v>
      </c>
      <c r="AD11" s="44">
        <v>340.4008331</v>
      </c>
      <c r="AE11" s="44">
        <v>354.32588520000002</v>
      </c>
      <c r="AF11" s="44">
        <v>359.8370195</v>
      </c>
      <c r="AG11" s="44">
        <v>348.01684710000001</v>
      </c>
      <c r="AH11" s="44">
        <v>347.22850690000001</v>
      </c>
      <c r="AI11" s="44">
        <v>349.68053639999999</v>
      </c>
      <c r="AJ11" s="44">
        <v>367.21390730000002</v>
      </c>
      <c r="AK11" s="44">
        <v>391.36057820000002</v>
      </c>
      <c r="AL11" s="44">
        <v>397.25070340000002</v>
      </c>
      <c r="AM11" s="44">
        <v>397.68940149999997</v>
      </c>
      <c r="AN11" s="44">
        <v>396.2294134</v>
      </c>
      <c r="AO11" s="44">
        <v>397.67440800000003</v>
      </c>
      <c r="AP11" s="44">
        <v>409.8417852</v>
      </c>
      <c r="AQ11" s="44">
        <v>423.01378579999999</v>
      </c>
      <c r="AR11" s="44">
        <v>436.52789139999999</v>
      </c>
      <c r="AS11" s="44">
        <v>437.09888590000003</v>
      </c>
      <c r="AT11" s="47">
        <v>454.41378453833102</v>
      </c>
    </row>
    <row r="12" spans="1:46" x14ac:dyDescent="0.2">
      <c r="A12" s="39"/>
      <c r="B12" s="103" t="s">
        <v>76</v>
      </c>
      <c r="C12" s="44">
        <v>30.319031710000001</v>
      </c>
      <c r="D12" s="44">
        <v>35.876316860000003</v>
      </c>
      <c r="E12" s="44">
        <v>41.854904519999998</v>
      </c>
      <c r="F12" s="44">
        <v>49.705012930000002</v>
      </c>
      <c r="G12" s="44">
        <v>60.599062410000002</v>
      </c>
      <c r="H12" s="44">
        <v>77.296983190000006</v>
      </c>
      <c r="I12" s="44">
        <v>93.719844309999999</v>
      </c>
      <c r="J12" s="44">
        <v>116.41723090000001</v>
      </c>
      <c r="K12" s="44">
        <v>140.6355341</v>
      </c>
      <c r="L12" s="44">
        <v>137.33495300000001</v>
      </c>
      <c r="M12" s="44">
        <v>168.6794529</v>
      </c>
      <c r="N12" s="44">
        <v>203.81854440000001</v>
      </c>
      <c r="O12" s="44">
        <v>248.51294469999999</v>
      </c>
      <c r="P12" s="44">
        <v>308.38251159999999</v>
      </c>
      <c r="Q12" s="44">
        <v>368.2045392</v>
      </c>
      <c r="R12" s="44">
        <v>432.8817555</v>
      </c>
      <c r="S12" s="44">
        <v>508.11811</v>
      </c>
      <c r="T12" s="47">
        <v>588.52852159999998</v>
      </c>
      <c r="U12" s="47">
        <v>667.75450599999999</v>
      </c>
      <c r="V12" s="47">
        <v>743.25486590000003</v>
      </c>
      <c r="W12" s="47">
        <v>779.7789861</v>
      </c>
      <c r="X12" s="44">
        <v>819.6421229</v>
      </c>
      <c r="Y12" s="44">
        <v>878.84745009999995</v>
      </c>
      <c r="Z12" s="44">
        <v>922.90021850000005</v>
      </c>
      <c r="AA12" s="44">
        <v>961.01995920000002</v>
      </c>
      <c r="AB12" s="47">
        <v>986.39677270000004</v>
      </c>
      <c r="AC12" s="44">
        <v>1010.402682</v>
      </c>
      <c r="AD12" s="44">
        <v>1067.5010150000001</v>
      </c>
      <c r="AE12" s="44">
        <v>1103.811854</v>
      </c>
      <c r="AF12" s="44">
        <v>1132.203391</v>
      </c>
      <c r="AG12" s="44">
        <v>1179.9982379999999</v>
      </c>
      <c r="AH12" s="44">
        <v>1215.6960240000001</v>
      </c>
      <c r="AI12" s="44">
        <v>1218.8210280000001</v>
      </c>
      <c r="AJ12" s="44">
        <v>1232.8894</v>
      </c>
      <c r="AK12" s="44">
        <v>1289.3236710000001</v>
      </c>
      <c r="AL12" s="44">
        <v>1298.142605</v>
      </c>
      <c r="AM12" s="44">
        <v>1328.016627</v>
      </c>
      <c r="AN12" s="44">
        <v>1322.160543</v>
      </c>
      <c r="AO12" s="44">
        <v>1312.630441</v>
      </c>
      <c r="AP12" s="44">
        <v>1270.743624</v>
      </c>
      <c r="AQ12" s="44">
        <v>1340.326407</v>
      </c>
      <c r="AR12" s="44">
        <v>1373.8705480000001</v>
      </c>
      <c r="AS12" s="44">
        <v>1445.979656</v>
      </c>
      <c r="AT12" s="47">
        <v>1488.43632452471</v>
      </c>
    </row>
    <row r="13" spans="1:46" x14ac:dyDescent="0.2">
      <c r="A13" s="39"/>
      <c r="B13" s="103" t="s">
        <v>77</v>
      </c>
      <c r="C13" s="44" t="s">
        <v>15</v>
      </c>
      <c r="D13" s="44" t="s">
        <v>15</v>
      </c>
      <c r="E13" s="44" t="s">
        <v>15</v>
      </c>
      <c r="F13" s="44" t="s">
        <v>15</v>
      </c>
      <c r="G13" s="44" t="s">
        <v>15</v>
      </c>
      <c r="H13" s="44" t="s">
        <v>15</v>
      </c>
      <c r="I13" s="44" t="s">
        <v>15</v>
      </c>
      <c r="J13" s="44" t="s">
        <v>15</v>
      </c>
      <c r="K13" s="44" t="s">
        <v>15</v>
      </c>
      <c r="L13" s="44">
        <v>33.14061495</v>
      </c>
      <c r="M13" s="44">
        <v>51.686212349999998</v>
      </c>
      <c r="N13" s="44">
        <v>60.50446273</v>
      </c>
      <c r="O13" s="44">
        <v>65.271301449999996</v>
      </c>
      <c r="P13" s="44">
        <v>73.921092779999995</v>
      </c>
      <c r="Q13" s="44">
        <v>87.778530200000006</v>
      </c>
      <c r="R13" s="44">
        <v>99.194971469999999</v>
      </c>
      <c r="S13" s="44">
        <v>111.8283192</v>
      </c>
      <c r="T13" s="47">
        <v>123.78533609999999</v>
      </c>
      <c r="U13" s="47">
        <v>135.52831280000001</v>
      </c>
      <c r="V13" s="47">
        <v>144.9695767</v>
      </c>
      <c r="W13" s="47">
        <v>155.55742660000001</v>
      </c>
      <c r="X13" s="44">
        <v>168.16088310000001</v>
      </c>
      <c r="Y13" s="44">
        <v>182.46568780000001</v>
      </c>
      <c r="Z13" s="44">
        <v>201.41869869999999</v>
      </c>
      <c r="AA13" s="44">
        <v>220.70901079999999</v>
      </c>
      <c r="AB13" s="47">
        <v>241.9024804</v>
      </c>
      <c r="AC13" s="44">
        <v>260.3078562</v>
      </c>
      <c r="AD13" s="44">
        <v>284.58663619999999</v>
      </c>
      <c r="AE13" s="44">
        <v>310.2070746</v>
      </c>
      <c r="AF13" s="44">
        <v>326.84219209999998</v>
      </c>
      <c r="AG13" s="44">
        <v>334.89665980000001</v>
      </c>
      <c r="AH13" s="44">
        <v>343.87665859999998</v>
      </c>
      <c r="AI13" s="44">
        <v>347.80678549999999</v>
      </c>
      <c r="AJ13" s="44">
        <v>353.24378789999997</v>
      </c>
      <c r="AK13" s="44">
        <v>353.96397350000001</v>
      </c>
      <c r="AL13" s="44">
        <v>343.01361650000001</v>
      </c>
      <c r="AM13" s="44">
        <v>340.99188199999998</v>
      </c>
      <c r="AN13" s="44">
        <v>337.90193649999998</v>
      </c>
      <c r="AO13" s="44">
        <v>324.2173598</v>
      </c>
      <c r="AP13" s="44">
        <v>328.02413849999999</v>
      </c>
      <c r="AQ13" s="44">
        <v>334.11867640000003</v>
      </c>
      <c r="AR13" s="44">
        <v>340.13102370000001</v>
      </c>
      <c r="AS13" s="44">
        <v>328.30903499999999</v>
      </c>
      <c r="AT13" s="47">
        <v>320.34820489194198</v>
      </c>
    </row>
    <row r="14" spans="1:46" x14ac:dyDescent="0.2">
      <c r="A14" s="39"/>
      <c r="B14" s="103" t="s">
        <v>78</v>
      </c>
      <c r="C14" s="44" t="s">
        <v>15</v>
      </c>
      <c r="D14" s="44" t="s">
        <v>15</v>
      </c>
      <c r="E14" s="44" t="s">
        <v>15</v>
      </c>
      <c r="F14" s="44" t="s">
        <v>15</v>
      </c>
      <c r="G14" s="44" t="s">
        <v>15</v>
      </c>
      <c r="H14" s="44" t="s">
        <v>15</v>
      </c>
      <c r="I14" s="44" t="s">
        <v>15</v>
      </c>
      <c r="J14" s="44" t="s">
        <v>15</v>
      </c>
      <c r="K14" s="44" t="s">
        <v>15</v>
      </c>
      <c r="L14" s="44">
        <v>5.564726748</v>
      </c>
      <c r="M14" s="44">
        <v>7.3308232220000002</v>
      </c>
      <c r="N14" s="44">
        <v>8.053187307</v>
      </c>
      <c r="O14" s="44">
        <v>9.5194229260000007</v>
      </c>
      <c r="P14" s="44">
        <v>10.470712900000001</v>
      </c>
      <c r="Q14" s="44">
        <v>11.160326169999999</v>
      </c>
      <c r="R14" s="44">
        <v>12.07626473</v>
      </c>
      <c r="S14" s="44">
        <v>12.90553635</v>
      </c>
      <c r="T14" s="47">
        <v>13.9872327</v>
      </c>
      <c r="U14" s="47">
        <v>14.22935004</v>
      </c>
      <c r="V14" s="47">
        <v>14.330601229999999</v>
      </c>
      <c r="W14" s="47">
        <v>14.32206673</v>
      </c>
      <c r="X14" s="44">
        <v>14.45832141</v>
      </c>
      <c r="Y14" s="44">
        <v>14.17523194</v>
      </c>
      <c r="Z14" s="44">
        <v>14.425718870000001</v>
      </c>
      <c r="AA14" s="44">
        <v>14.562492819999999</v>
      </c>
      <c r="AB14" s="47">
        <v>14.41464214</v>
      </c>
      <c r="AC14" s="44">
        <v>14.25554075</v>
      </c>
      <c r="AD14" s="44">
        <v>13.91671283</v>
      </c>
      <c r="AE14" s="44">
        <v>13.63883498</v>
      </c>
      <c r="AF14" s="44">
        <v>13.6743697</v>
      </c>
      <c r="AG14" s="44">
        <v>13.34530488</v>
      </c>
      <c r="AH14" s="44">
        <v>13.297698629999999</v>
      </c>
      <c r="AI14" s="44">
        <v>12.78527074</v>
      </c>
      <c r="AJ14" s="44">
        <v>12.703209810000001</v>
      </c>
      <c r="AK14" s="44">
        <v>12.9345094</v>
      </c>
      <c r="AL14" s="44">
        <v>12.576343100000001</v>
      </c>
      <c r="AM14" s="44">
        <v>12.424986240000001</v>
      </c>
      <c r="AN14" s="44">
        <v>12.371528100000001</v>
      </c>
      <c r="AO14" s="44">
        <v>12.097428259999999</v>
      </c>
      <c r="AP14" s="44">
        <v>12.150266719999999</v>
      </c>
      <c r="AQ14" s="44">
        <v>12.56189024</v>
      </c>
      <c r="AR14" s="44">
        <v>12.77489761</v>
      </c>
      <c r="AS14" s="44">
        <v>13.17733097</v>
      </c>
      <c r="AT14" s="47">
        <v>13.378572390321599</v>
      </c>
    </row>
    <row r="15" spans="1:46" x14ac:dyDescent="0.2">
      <c r="A15" s="39"/>
      <c r="B15" s="103" t="s">
        <v>79</v>
      </c>
      <c r="C15" s="44">
        <v>8.0092389359999991</v>
      </c>
      <c r="D15" s="44">
        <v>8.3084225020000009</v>
      </c>
      <c r="E15" s="44">
        <v>8.5857825969999997</v>
      </c>
      <c r="F15" s="44">
        <v>8.7806625480000005</v>
      </c>
      <c r="G15" s="44">
        <v>8.8767152459999998</v>
      </c>
      <c r="H15" s="44">
        <v>8.902966223</v>
      </c>
      <c r="I15" s="44">
        <v>9.1012187509999993</v>
      </c>
      <c r="J15" s="44">
        <v>9.1378916449999998</v>
      </c>
      <c r="K15" s="44">
        <v>9.2297747050000005</v>
      </c>
      <c r="L15" s="44">
        <v>9.1282733300000007</v>
      </c>
      <c r="M15" s="44">
        <v>9.0644959220000008</v>
      </c>
      <c r="N15" s="44">
        <v>9.0092822740000003</v>
      </c>
      <c r="O15" s="44">
        <v>8.8517131659999997</v>
      </c>
      <c r="P15" s="44">
        <v>8.8023200100000007</v>
      </c>
      <c r="Q15" s="44">
        <v>8.7320968810000004</v>
      </c>
      <c r="R15" s="44">
        <v>8.7105375309999999</v>
      </c>
      <c r="S15" s="44">
        <v>8.7011207089999996</v>
      </c>
      <c r="T15" s="47">
        <v>8.6617461900000006</v>
      </c>
      <c r="U15" s="47">
        <v>8.7525776270000009</v>
      </c>
      <c r="V15" s="47">
        <v>8.6701980620000008</v>
      </c>
      <c r="W15" s="47">
        <v>8.6918344590000007</v>
      </c>
      <c r="X15" s="44">
        <v>8.5616056280000006</v>
      </c>
      <c r="Y15" s="44">
        <v>8.6473784649999992</v>
      </c>
      <c r="Z15" s="44">
        <v>8.4595859010000005</v>
      </c>
      <c r="AA15" s="44">
        <v>8.5694380569999993</v>
      </c>
      <c r="AB15" s="47">
        <v>8.2871603290000007</v>
      </c>
      <c r="AC15" s="44">
        <v>8.1605915670000009</v>
      </c>
      <c r="AD15" s="44">
        <v>7.9441276140000001</v>
      </c>
      <c r="AE15" s="44">
        <v>7.7313607549999999</v>
      </c>
      <c r="AF15" s="44">
        <v>7.5921502670000001</v>
      </c>
      <c r="AG15" s="44">
        <v>7.4664924519999998</v>
      </c>
      <c r="AH15" s="44">
        <v>7.5641364729999996</v>
      </c>
      <c r="AI15" s="44">
        <v>7.3548456709999996</v>
      </c>
      <c r="AJ15" s="44">
        <v>7.3286743660000004</v>
      </c>
      <c r="AK15" s="44">
        <v>7.3033970909999999</v>
      </c>
      <c r="AL15" s="44">
        <v>7.0798564839999996</v>
      </c>
      <c r="AM15" s="44">
        <v>6.8716788319999997</v>
      </c>
      <c r="AN15" s="44">
        <v>6.7659971050000003</v>
      </c>
      <c r="AO15" s="44">
        <v>6.538391098</v>
      </c>
      <c r="AP15" s="44">
        <v>6.3650568359999999</v>
      </c>
      <c r="AQ15" s="44">
        <v>6.2882684830000004</v>
      </c>
      <c r="AR15" s="44">
        <v>6.2250958320000001</v>
      </c>
      <c r="AS15" s="44">
        <v>6.3960290469999999</v>
      </c>
      <c r="AT15" s="47">
        <v>6.3485843209318498</v>
      </c>
    </row>
    <row r="16" spans="1:46" x14ac:dyDescent="0.2">
      <c r="A16" s="39"/>
      <c r="B16" s="103" t="s">
        <v>80</v>
      </c>
      <c r="C16" s="44" t="s">
        <v>15</v>
      </c>
      <c r="D16" s="44" t="s">
        <v>15</v>
      </c>
      <c r="E16" s="44" t="s">
        <v>15</v>
      </c>
      <c r="F16" s="44" t="s">
        <v>15</v>
      </c>
      <c r="G16" s="44" t="s">
        <v>15</v>
      </c>
      <c r="H16" s="44" t="s">
        <v>15</v>
      </c>
      <c r="I16" s="44" t="s">
        <v>15</v>
      </c>
      <c r="J16" s="44" t="s">
        <v>15</v>
      </c>
      <c r="K16" s="44" t="s">
        <v>15</v>
      </c>
      <c r="L16" s="44" t="s">
        <v>15</v>
      </c>
      <c r="M16" s="44">
        <v>1.01659540508642E-2</v>
      </c>
      <c r="N16" s="44">
        <v>9.6774731368958394E-2</v>
      </c>
      <c r="O16" s="44">
        <v>0.17470386099999999</v>
      </c>
      <c r="P16" s="44">
        <v>0.23890551300000001</v>
      </c>
      <c r="Q16" s="44">
        <v>0.30761126100000002</v>
      </c>
      <c r="R16" s="44">
        <v>0.37733829699999999</v>
      </c>
      <c r="S16" s="44">
        <v>0.40957030700000002</v>
      </c>
      <c r="T16" s="47">
        <v>0.43542283300000001</v>
      </c>
      <c r="U16" s="47">
        <v>0.46233227100000002</v>
      </c>
      <c r="V16" s="47">
        <v>0.46886026200000003</v>
      </c>
      <c r="W16" s="47">
        <v>0.48786873200000003</v>
      </c>
      <c r="X16" s="44">
        <v>0.48624457999999998</v>
      </c>
      <c r="Y16" s="44">
        <v>0.48574564799999997</v>
      </c>
      <c r="Z16" s="44">
        <v>0.49363508900000003</v>
      </c>
      <c r="AA16" s="44">
        <v>0.50332756199999995</v>
      </c>
      <c r="AB16" s="47">
        <v>0.52079426399999995</v>
      </c>
      <c r="AC16" s="44">
        <v>0.55105658499999999</v>
      </c>
      <c r="AD16" s="44">
        <v>0.545055387</v>
      </c>
      <c r="AE16" s="44">
        <v>0.51713472999999999</v>
      </c>
      <c r="AF16" s="44">
        <v>0.51218525199999998</v>
      </c>
      <c r="AG16" s="44">
        <v>0.51159980000000005</v>
      </c>
      <c r="AH16" s="44">
        <v>0.52106263500000005</v>
      </c>
      <c r="AI16" s="44">
        <v>0.52242399900000003</v>
      </c>
      <c r="AJ16" s="44">
        <v>0.52689043199999996</v>
      </c>
      <c r="AK16" s="44">
        <v>0.53743554299999996</v>
      </c>
      <c r="AL16" s="44">
        <v>0.52784870299999997</v>
      </c>
      <c r="AM16" s="44">
        <v>0.53490789999999999</v>
      </c>
      <c r="AN16" s="44">
        <v>0.53875674799999995</v>
      </c>
      <c r="AO16" s="44">
        <v>0.52869035799999997</v>
      </c>
      <c r="AP16" s="44">
        <v>0.51520240900000003</v>
      </c>
      <c r="AQ16" s="44">
        <v>0.53410015899999996</v>
      </c>
      <c r="AR16" s="44">
        <v>0.56520363600000001</v>
      </c>
      <c r="AS16" s="44">
        <v>0.59560431000000003</v>
      </c>
      <c r="AT16" s="47">
        <v>0.60341460409789804</v>
      </c>
    </row>
    <row r="17" spans="1:46" x14ac:dyDescent="0.2">
      <c r="A17" s="39"/>
      <c r="B17" s="103" t="s">
        <v>81</v>
      </c>
      <c r="C17" s="44">
        <v>0.77999530699999997</v>
      </c>
      <c r="D17" s="44">
        <v>0.80110451100000002</v>
      </c>
      <c r="E17" s="44">
        <v>0.83405045300000002</v>
      </c>
      <c r="F17" s="44">
        <v>0.872970107</v>
      </c>
      <c r="G17" s="44">
        <v>0.89035244899999999</v>
      </c>
      <c r="H17" s="44">
        <v>0.91423399299999997</v>
      </c>
      <c r="I17" s="44">
        <v>0.93039368</v>
      </c>
      <c r="J17" s="44">
        <v>0.96774089799999996</v>
      </c>
      <c r="K17" s="44">
        <v>0.99204414900000004</v>
      </c>
      <c r="L17" s="44">
        <v>1.005929568</v>
      </c>
      <c r="M17" s="44">
        <v>0.98773406399999997</v>
      </c>
      <c r="N17" s="44">
        <v>0.97429923600000001</v>
      </c>
      <c r="O17" s="44">
        <v>0.96854655000000001</v>
      </c>
      <c r="P17" s="44">
        <v>0.96579637399999996</v>
      </c>
      <c r="Q17" s="44">
        <v>0.98570140399999995</v>
      </c>
      <c r="R17" s="44">
        <v>0.99200493700000003</v>
      </c>
      <c r="S17" s="44">
        <v>0.98935340900000002</v>
      </c>
      <c r="T17" s="47">
        <v>0.99153183899999997</v>
      </c>
      <c r="U17" s="47">
        <v>0.99203668099999998</v>
      </c>
      <c r="V17" s="47">
        <v>0.98399782800000002</v>
      </c>
      <c r="W17" s="47">
        <v>1.002642158</v>
      </c>
      <c r="X17" s="44">
        <v>0.99813259499999996</v>
      </c>
      <c r="Y17" s="44">
        <v>1.0019462290000001</v>
      </c>
      <c r="Z17" s="44">
        <v>0.97318286499999995</v>
      </c>
      <c r="AA17" s="44">
        <v>0.97942420399999996</v>
      </c>
      <c r="AB17" s="47">
        <v>0.95286974300000005</v>
      </c>
      <c r="AC17" s="44">
        <v>0.93460374999999996</v>
      </c>
      <c r="AD17" s="44">
        <v>0.91212472200000005</v>
      </c>
      <c r="AE17" s="44">
        <v>0.89652824200000003</v>
      </c>
      <c r="AF17" s="44">
        <v>0.90063178799999999</v>
      </c>
      <c r="AG17" s="44">
        <v>0.89806753100000003</v>
      </c>
      <c r="AH17" s="44">
        <v>0.90849548000000002</v>
      </c>
      <c r="AI17" s="44">
        <v>0.90535721000000002</v>
      </c>
      <c r="AJ17" s="44">
        <v>0.90720966999999997</v>
      </c>
      <c r="AK17" s="44">
        <v>0.90750408100000002</v>
      </c>
      <c r="AL17" s="44">
        <v>0.88089469600000003</v>
      </c>
      <c r="AM17" s="44">
        <v>0.86365671200000005</v>
      </c>
      <c r="AN17" s="44">
        <v>0.85374614400000004</v>
      </c>
      <c r="AO17" s="44">
        <v>0.82632790899999997</v>
      </c>
      <c r="AP17" s="44">
        <v>0.80211211400000004</v>
      </c>
      <c r="AQ17" s="44">
        <v>0.79053851900000005</v>
      </c>
      <c r="AR17" s="44">
        <v>0.78079541100000005</v>
      </c>
      <c r="AS17" s="44">
        <v>0.792876468</v>
      </c>
      <c r="AT17" s="47">
        <v>0.78759490727672699</v>
      </c>
    </row>
    <row r="18" spans="1:46" x14ac:dyDescent="0.2">
      <c r="A18" s="39"/>
      <c r="B18" s="103" t="s">
        <v>82</v>
      </c>
      <c r="C18" s="44">
        <v>0.86347036700000002</v>
      </c>
      <c r="D18" s="44">
        <v>0.91158491799999997</v>
      </c>
      <c r="E18" s="44">
        <v>0.96188117399999995</v>
      </c>
      <c r="F18" s="44">
        <v>0.99400174500000005</v>
      </c>
      <c r="G18" s="44">
        <v>1.016079247</v>
      </c>
      <c r="H18" s="44">
        <v>1.0463709219999999</v>
      </c>
      <c r="I18" s="44">
        <v>1.0461978489999999</v>
      </c>
      <c r="J18" s="44">
        <v>1.042822401</v>
      </c>
      <c r="K18" s="44">
        <v>1.036449285</v>
      </c>
      <c r="L18" s="44">
        <v>1.025597914</v>
      </c>
      <c r="M18" s="44">
        <v>1.0173175169999999</v>
      </c>
      <c r="N18" s="44">
        <v>1.01421564</v>
      </c>
      <c r="O18" s="44">
        <v>1.006816511</v>
      </c>
      <c r="P18" s="44">
        <v>0.99488321099999999</v>
      </c>
      <c r="Q18" s="44">
        <v>0.98541046799999998</v>
      </c>
      <c r="R18" s="44">
        <v>0.98154891499999997</v>
      </c>
      <c r="S18" s="44">
        <v>0.96939187900000001</v>
      </c>
      <c r="T18" s="47">
        <v>0.96158203900000006</v>
      </c>
      <c r="U18" s="47">
        <v>0.95272100900000001</v>
      </c>
      <c r="V18" s="47">
        <v>0.93025096399999996</v>
      </c>
      <c r="W18" s="47">
        <v>0.91167895899999996</v>
      </c>
      <c r="X18" s="44">
        <v>0.90067822399999997</v>
      </c>
      <c r="Y18" s="44">
        <v>0.92984205200000003</v>
      </c>
      <c r="Z18" s="44">
        <v>0.93510010399999999</v>
      </c>
      <c r="AA18" s="44">
        <v>0.91645802899999995</v>
      </c>
      <c r="AB18" s="47">
        <v>0.89469319199999997</v>
      </c>
      <c r="AC18" s="44">
        <v>0.88856960100000004</v>
      </c>
      <c r="AD18" s="44">
        <v>0.88187444800000003</v>
      </c>
      <c r="AE18" s="44">
        <v>0.86299130899999998</v>
      </c>
      <c r="AF18" s="44">
        <v>0.85477952700000004</v>
      </c>
      <c r="AG18" s="44">
        <v>0.84136129900000001</v>
      </c>
      <c r="AH18" s="44">
        <v>0.84430053999999999</v>
      </c>
      <c r="AI18" s="44">
        <v>0.81164267700000003</v>
      </c>
      <c r="AJ18" s="44">
        <v>0.80756515900000003</v>
      </c>
      <c r="AK18" s="44">
        <v>0.80847755799999999</v>
      </c>
      <c r="AL18" s="44">
        <v>0.78004420500000005</v>
      </c>
      <c r="AM18" s="44">
        <v>0.77010854200000001</v>
      </c>
      <c r="AN18" s="44">
        <v>0.756166004</v>
      </c>
      <c r="AO18" s="44">
        <v>0.70595431600000003</v>
      </c>
      <c r="AP18" s="44">
        <v>0.69305165700000004</v>
      </c>
      <c r="AQ18" s="44">
        <v>0.70394542900000001</v>
      </c>
      <c r="AR18" s="44">
        <v>0.69441978599999998</v>
      </c>
      <c r="AS18" s="44">
        <v>0.70873560899999999</v>
      </c>
      <c r="AT18" s="47">
        <v>0.70819755767387005</v>
      </c>
    </row>
    <row r="19" spans="1:46" x14ac:dyDescent="0.2">
      <c r="A19" s="39"/>
      <c r="B19" s="103" t="s">
        <v>83</v>
      </c>
      <c r="C19" s="44">
        <v>1.0315349469999999</v>
      </c>
      <c r="D19" s="44">
        <v>1.016017878</v>
      </c>
      <c r="E19" s="44">
        <v>1.0051764240000001</v>
      </c>
      <c r="F19" s="44">
        <v>0.98947356600000003</v>
      </c>
      <c r="G19" s="44">
        <v>0.97952034399999999</v>
      </c>
      <c r="H19" s="44">
        <v>0.988984321</v>
      </c>
      <c r="I19" s="44">
        <v>0.97746903299999999</v>
      </c>
      <c r="J19" s="44">
        <v>0.96012511</v>
      </c>
      <c r="K19" s="44">
        <v>0.95050466700000003</v>
      </c>
      <c r="L19" s="44">
        <v>0.94732830400000001</v>
      </c>
      <c r="M19" s="44">
        <v>0.94460969699999997</v>
      </c>
      <c r="N19" s="44">
        <v>0.97256856300000005</v>
      </c>
      <c r="O19" s="44">
        <v>0.98694589300000002</v>
      </c>
      <c r="P19" s="44">
        <v>0.986135969</v>
      </c>
      <c r="Q19" s="44">
        <v>0.98501965300000005</v>
      </c>
      <c r="R19" s="44">
        <v>0.97447897100000003</v>
      </c>
      <c r="S19" s="44">
        <v>0.97306202399999997</v>
      </c>
      <c r="T19" s="47">
        <v>0.96871454899999998</v>
      </c>
      <c r="U19" s="47">
        <v>0.95411854799999996</v>
      </c>
      <c r="V19" s="47">
        <v>0.94309164700000003</v>
      </c>
      <c r="W19" s="47">
        <v>0.92969259299999996</v>
      </c>
      <c r="X19" s="44">
        <v>0.91325737299999998</v>
      </c>
      <c r="Y19" s="44">
        <v>0.89588715200000002</v>
      </c>
      <c r="Z19" s="44">
        <v>0.87503793900000004</v>
      </c>
      <c r="AA19" s="44">
        <v>0.87272130599999997</v>
      </c>
      <c r="AB19" s="47">
        <v>0.84757965800000001</v>
      </c>
      <c r="AC19" s="44">
        <v>0.83711285899999999</v>
      </c>
      <c r="AD19" s="44">
        <v>0.82040085500000004</v>
      </c>
      <c r="AE19" s="44">
        <v>0.81113015099999997</v>
      </c>
      <c r="AF19" s="44">
        <v>0.80517953499999995</v>
      </c>
      <c r="AG19" s="44">
        <v>0.78873916600000005</v>
      </c>
      <c r="AH19" s="44">
        <v>0.78724560700000001</v>
      </c>
      <c r="AI19" s="44">
        <v>0.77478407800000004</v>
      </c>
      <c r="AJ19" s="44">
        <v>0.76893668000000004</v>
      </c>
      <c r="AK19" s="44">
        <v>0.77791323199999995</v>
      </c>
      <c r="AL19" s="44">
        <v>0.75260795400000002</v>
      </c>
      <c r="AM19" s="44">
        <v>0.74478269799999997</v>
      </c>
      <c r="AN19" s="44">
        <v>0.73544764500000004</v>
      </c>
      <c r="AO19" s="44">
        <v>0.71774508800000003</v>
      </c>
      <c r="AP19" s="44">
        <v>0.70683602899999998</v>
      </c>
      <c r="AQ19" s="44">
        <v>0.70669682899999997</v>
      </c>
      <c r="AR19" s="44">
        <v>0.69808041700000001</v>
      </c>
      <c r="AS19" s="44">
        <v>0.72622064600000003</v>
      </c>
      <c r="AT19" s="47">
        <v>0.73129418159601001</v>
      </c>
    </row>
    <row r="20" spans="1:46" x14ac:dyDescent="0.2">
      <c r="A20" s="39"/>
      <c r="B20" s="103" t="s">
        <v>84</v>
      </c>
      <c r="C20" s="44">
        <v>9.3914301000000006E-2</v>
      </c>
      <c r="D20" s="44">
        <v>0.11251923</v>
      </c>
      <c r="E20" s="44">
        <v>0.13059672899999999</v>
      </c>
      <c r="F20" s="44">
        <v>0.15367729799999999</v>
      </c>
      <c r="G20" s="44">
        <v>0.17730857899999999</v>
      </c>
      <c r="H20" s="44">
        <v>0.20662672000000001</v>
      </c>
      <c r="I20" s="44">
        <v>0.23239611900000001</v>
      </c>
      <c r="J20" s="44">
        <v>0.261920449</v>
      </c>
      <c r="K20" s="44">
        <v>0.28858278300000001</v>
      </c>
      <c r="L20" s="44">
        <v>0.33572499099999997</v>
      </c>
      <c r="M20" s="44">
        <v>0.38900225199999999</v>
      </c>
      <c r="N20" s="44">
        <v>0.4366198</v>
      </c>
      <c r="O20" s="44">
        <v>0.488050121</v>
      </c>
      <c r="P20" s="44">
        <v>0.53127829900000001</v>
      </c>
      <c r="Q20" s="44">
        <v>0.57132018500000004</v>
      </c>
      <c r="R20" s="44">
        <v>0.60159929300000003</v>
      </c>
      <c r="S20" s="44">
        <v>0.62728831699999998</v>
      </c>
      <c r="T20" s="47">
        <v>0.64792029100000004</v>
      </c>
      <c r="U20" s="47">
        <v>0.673279768</v>
      </c>
      <c r="V20" s="47">
        <v>0.66968814799999998</v>
      </c>
      <c r="W20" s="47">
        <v>0.66845228800000001</v>
      </c>
      <c r="X20" s="44">
        <v>0.66296739500000001</v>
      </c>
      <c r="Y20" s="44">
        <v>0.68504387600000005</v>
      </c>
      <c r="Z20" s="44">
        <v>0.69449384599999997</v>
      </c>
      <c r="AA20" s="44">
        <v>0.70897572799999997</v>
      </c>
      <c r="AB20" s="47">
        <v>0.69245949500000004</v>
      </c>
      <c r="AC20" s="44">
        <v>0.71815379499999998</v>
      </c>
      <c r="AD20" s="44">
        <v>0.70795133899999996</v>
      </c>
      <c r="AE20" s="44">
        <v>0.70445259000000005</v>
      </c>
      <c r="AF20" s="44">
        <v>0.72210144700000001</v>
      </c>
      <c r="AG20" s="44">
        <v>0.71316309099999997</v>
      </c>
      <c r="AH20" s="44">
        <v>0.684662781</v>
      </c>
      <c r="AI20" s="44">
        <v>0.63128607199999998</v>
      </c>
      <c r="AJ20" s="44">
        <v>0.61113457599999998</v>
      </c>
      <c r="AK20" s="44">
        <v>0.60890691699999999</v>
      </c>
      <c r="AL20" s="44">
        <v>0.58857955200000001</v>
      </c>
      <c r="AM20" s="44">
        <v>0.57504119499999995</v>
      </c>
      <c r="AN20" s="44">
        <v>0.56485733500000002</v>
      </c>
      <c r="AO20" s="44">
        <v>0.54097201299999997</v>
      </c>
      <c r="AP20" s="44">
        <v>0.53025053899999997</v>
      </c>
      <c r="AQ20" s="44">
        <v>0.52081160900000001</v>
      </c>
      <c r="AR20" s="44">
        <v>0.51105568999999995</v>
      </c>
      <c r="AS20" s="44">
        <v>0.52551890199999995</v>
      </c>
      <c r="AT20" s="47">
        <v>0.52942893210464903</v>
      </c>
    </row>
    <row r="21" spans="1:46" x14ac:dyDescent="0.2">
      <c r="A21" s="39"/>
      <c r="B21" s="103" t="s">
        <v>85</v>
      </c>
      <c r="C21" s="44" t="s">
        <v>15</v>
      </c>
      <c r="D21" s="44" t="s">
        <v>15</v>
      </c>
      <c r="E21" s="44" t="s">
        <v>15</v>
      </c>
      <c r="F21" s="44" t="s">
        <v>15</v>
      </c>
      <c r="G21" s="44" t="s">
        <v>15</v>
      </c>
      <c r="H21" s="44" t="s">
        <v>15</v>
      </c>
      <c r="I21" s="44" t="s">
        <v>15</v>
      </c>
      <c r="J21" s="44" t="s">
        <v>15</v>
      </c>
      <c r="K21" s="44" t="s">
        <v>15</v>
      </c>
      <c r="L21" s="44" t="s">
        <v>15</v>
      </c>
      <c r="M21" s="44">
        <v>30.095270500000002</v>
      </c>
      <c r="N21" s="44">
        <v>35.753718739999997</v>
      </c>
      <c r="O21" s="44">
        <v>42.357541730000001</v>
      </c>
      <c r="P21" s="44">
        <v>49.555259890000002</v>
      </c>
      <c r="Q21" s="44">
        <v>61.512899609999998</v>
      </c>
      <c r="R21" s="44">
        <v>73.882904429999996</v>
      </c>
      <c r="S21" s="44">
        <v>87.398454639999997</v>
      </c>
      <c r="T21" s="47">
        <v>97.823073109999996</v>
      </c>
      <c r="U21" s="47">
        <v>104.5458829</v>
      </c>
      <c r="V21" s="47">
        <v>110.0726228</v>
      </c>
      <c r="W21" s="47">
        <v>114.4063994</v>
      </c>
      <c r="X21" s="44">
        <v>118.1412821</v>
      </c>
      <c r="Y21" s="44">
        <v>122.005454</v>
      </c>
      <c r="Z21" s="44">
        <v>128.37835480000001</v>
      </c>
      <c r="AA21" s="44">
        <v>130.92994490000001</v>
      </c>
      <c r="AB21" s="47">
        <v>131.49135519999999</v>
      </c>
      <c r="AC21" s="44">
        <v>134.03637420000001</v>
      </c>
      <c r="AD21" s="44">
        <v>131.00535500000001</v>
      </c>
      <c r="AE21" s="44">
        <v>127.6940385</v>
      </c>
      <c r="AF21" s="44">
        <v>126.4324967</v>
      </c>
      <c r="AG21" s="44">
        <v>124.27183599999999</v>
      </c>
      <c r="AH21" s="44">
        <v>125.623608</v>
      </c>
      <c r="AI21" s="44">
        <v>124.97943239999999</v>
      </c>
      <c r="AJ21" s="44">
        <v>129.4149736</v>
      </c>
      <c r="AK21" s="44">
        <v>132.5179541</v>
      </c>
      <c r="AL21" s="44">
        <v>132.03379749999999</v>
      </c>
      <c r="AM21" s="44">
        <v>136.03652170000001</v>
      </c>
      <c r="AN21" s="44">
        <v>139.09245110000001</v>
      </c>
      <c r="AO21" s="44">
        <v>138.79713960000001</v>
      </c>
      <c r="AP21" s="44">
        <v>141.83843479999999</v>
      </c>
      <c r="AQ21" s="44">
        <v>148.35117500000001</v>
      </c>
      <c r="AR21" s="44">
        <v>156.47741809999999</v>
      </c>
      <c r="AS21" s="44">
        <v>173.65190960000001</v>
      </c>
      <c r="AT21" s="47">
        <v>182.317277879475</v>
      </c>
    </row>
    <row r="22" spans="1:46" x14ac:dyDescent="0.2">
      <c r="A22" s="39"/>
      <c r="B22" s="103" t="s">
        <v>86</v>
      </c>
      <c r="C22" s="44">
        <v>7.7944803350000003</v>
      </c>
      <c r="D22" s="44">
        <v>11.279083590000001</v>
      </c>
      <c r="E22" s="44">
        <v>19.2446181</v>
      </c>
      <c r="F22" s="44">
        <v>23.567470019999998</v>
      </c>
      <c r="G22" s="44">
        <v>30.174727690000001</v>
      </c>
      <c r="H22" s="44">
        <v>36.851403640000001</v>
      </c>
      <c r="I22" s="44">
        <v>43.135309599999999</v>
      </c>
      <c r="J22" s="44">
        <v>51.305044070000001</v>
      </c>
      <c r="K22" s="44">
        <v>60.659627129999997</v>
      </c>
      <c r="L22" s="44">
        <v>67.341808369999995</v>
      </c>
      <c r="M22" s="44">
        <v>70.588060139999996</v>
      </c>
      <c r="N22" s="44">
        <v>71.3957999</v>
      </c>
      <c r="O22" s="44">
        <v>71.020242499999995</v>
      </c>
      <c r="P22" s="44">
        <v>71.345633340000006</v>
      </c>
      <c r="Q22" s="44">
        <v>71.975026069999998</v>
      </c>
      <c r="R22" s="44">
        <v>74.146396519999996</v>
      </c>
      <c r="S22" s="44">
        <v>73.678059009999998</v>
      </c>
      <c r="T22" s="47">
        <v>76.66329614</v>
      </c>
      <c r="U22" s="47">
        <v>79.246596190000005</v>
      </c>
      <c r="V22" s="47">
        <v>84.722797619999994</v>
      </c>
      <c r="W22" s="47">
        <v>88.294875000000005</v>
      </c>
      <c r="X22" s="44">
        <v>91.105412560000005</v>
      </c>
      <c r="Y22" s="44">
        <v>92.603084510000002</v>
      </c>
      <c r="Z22" s="44">
        <v>93.284086930000001</v>
      </c>
      <c r="AA22" s="44">
        <v>95.840664619999998</v>
      </c>
      <c r="AB22" s="47">
        <v>101.6333963</v>
      </c>
      <c r="AC22" s="44">
        <v>107.3364699</v>
      </c>
      <c r="AD22" s="44">
        <v>114.5270027</v>
      </c>
      <c r="AE22" s="44">
        <v>121.97951019999999</v>
      </c>
      <c r="AF22" s="44">
        <v>132.9039095</v>
      </c>
      <c r="AG22" s="44">
        <v>135.1520036</v>
      </c>
      <c r="AH22" s="44">
        <v>136.96766969999999</v>
      </c>
      <c r="AI22" s="44">
        <v>137.02261669999999</v>
      </c>
      <c r="AJ22" s="44">
        <v>138.54786949999999</v>
      </c>
      <c r="AK22" s="44">
        <v>141.93684350000001</v>
      </c>
      <c r="AL22" s="44">
        <v>140.0299502</v>
      </c>
      <c r="AM22" s="44">
        <v>138.27717519999999</v>
      </c>
      <c r="AN22" s="44">
        <v>140.9702777</v>
      </c>
      <c r="AO22" s="44">
        <v>138.66785200000001</v>
      </c>
      <c r="AP22" s="44">
        <v>143.2533804</v>
      </c>
      <c r="AQ22" s="44">
        <v>142.58815749999999</v>
      </c>
      <c r="AR22" s="44">
        <v>138.40236519999999</v>
      </c>
      <c r="AS22" s="44">
        <v>143.8687213</v>
      </c>
      <c r="AT22" s="47">
        <v>147.083841610241</v>
      </c>
    </row>
    <row r="23" spans="1:46" x14ac:dyDescent="0.2">
      <c r="A23" s="39"/>
      <c r="B23" s="103" t="s">
        <v>122</v>
      </c>
      <c r="C23" s="44">
        <v>0.64225187299999997</v>
      </c>
      <c r="D23" s="44">
        <v>0.69671468700000005</v>
      </c>
      <c r="E23" s="44">
        <v>0.74225256299999998</v>
      </c>
      <c r="F23" s="44">
        <v>0.76210824499999996</v>
      </c>
      <c r="G23" s="44">
        <v>0.77705957999999997</v>
      </c>
      <c r="H23" s="44">
        <v>0.81160960999999998</v>
      </c>
      <c r="I23" s="44">
        <v>0.809428382</v>
      </c>
      <c r="J23" s="44">
        <v>0.80723053600000005</v>
      </c>
      <c r="K23" s="44">
        <v>0.81966998499999999</v>
      </c>
      <c r="L23" s="44">
        <v>0.78433291800000005</v>
      </c>
      <c r="M23" s="44">
        <v>0.77234306399999997</v>
      </c>
      <c r="N23" s="44">
        <v>0.77637024899999996</v>
      </c>
      <c r="O23" s="44">
        <v>0.79764634400000001</v>
      </c>
      <c r="P23" s="44">
        <v>0.79420310299999997</v>
      </c>
      <c r="Q23" s="44">
        <v>0.80149268799999995</v>
      </c>
      <c r="R23" s="44">
        <v>0.80762978799999996</v>
      </c>
      <c r="S23" s="44">
        <v>0.83460346699999999</v>
      </c>
      <c r="T23" s="47">
        <v>0.86335973899999996</v>
      </c>
      <c r="U23" s="47">
        <v>0.91388194700000003</v>
      </c>
      <c r="V23" s="47">
        <v>0.94382857200000003</v>
      </c>
      <c r="W23" s="47">
        <v>0.969344184</v>
      </c>
      <c r="X23" s="44">
        <v>0.98199676899999999</v>
      </c>
      <c r="Y23" s="44">
        <v>1.003880001</v>
      </c>
      <c r="Z23" s="44">
        <v>0.99112371399999999</v>
      </c>
      <c r="AA23" s="44">
        <v>1.011706845</v>
      </c>
      <c r="AB23" s="47">
        <v>0.97823793400000003</v>
      </c>
      <c r="AC23" s="44">
        <v>0.95757486000000003</v>
      </c>
      <c r="AD23" s="44">
        <v>0.94444682000000002</v>
      </c>
      <c r="AE23" s="44">
        <v>0.90131050000000001</v>
      </c>
      <c r="AF23" s="44">
        <v>0.84964953499999996</v>
      </c>
      <c r="AG23" s="44">
        <v>0.83151295400000003</v>
      </c>
      <c r="AH23" s="44">
        <v>0.82307245900000003</v>
      </c>
      <c r="AI23" s="44">
        <v>0.81122814099999996</v>
      </c>
      <c r="AJ23" s="44">
        <v>0.81904133000000001</v>
      </c>
      <c r="AK23" s="44">
        <v>0.809469208</v>
      </c>
      <c r="AL23" s="44">
        <v>0.79428869300000005</v>
      </c>
      <c r="AM23" s="44">
        <v>0.79440488899999995</v>
      </c>
      <c r="AN23" s="44">
        <v>0.792214478</v>
      </c>
      <c r="AO23" s="44">
        <v>0.79414342699999996</v>
      </c>
      <c r="AP23" s="44">
        <v>0.77544647899999997</v>
      </c>
      <c r="AQ23" s="44">
        <v>0.75189489899999995</v>
      </c>
      <c r="AR23" s="44">
        <v>0.734239262</v>
      </c>
      <c r="AS23" s="44">
        <v>0.769246188</v>
      </c>
      <c r="AT23" s="47">
        <v>0.77641265804614801</v>
      </c>
    </row>
    <row r="24" spans="1:46" x14ac:dyDescent="0.2">
      <c r="A24" s="39"/>
      <c r="B24" s="103" t="s">
        <v>87</v>
      </c>
      <c r="C24" s="44">
        <v>7.9194220000000006E-3</v>
      </c>
      <c r="D24" s="44">
        <v>1.6949174000000001E-2</v>
      </c>
      <c r="E24" s="44">
        <v>4.0763032999999997E-2</v>
      </c>
      <c r="F24" s="44">
        <v>0.19072614299999999</v>
      </c>
      <c r="G24" s="44">
        <v>0.67395323600000001</v>
      </c>
      <c r="H24" s="44">
        <v>0.99202929399999995</v>
      </c>
      <c r="I24" s="44">
        <v>1.163439957</v>
      </c>
      <c r="J24" s="44">
        <v>1.339177394</v>
      </c>
      <c r="K24" s="44">
        <v>1.529673466</v>
      </c>
      <c r="L24" s="44">
        <v>1.7093938360000001</v>
      </c>
      <c r="M24" s="44">
        <v>1.9863182909999999</v>
      </c>
      <c r="N24" s="44">
        <v>2.176236625</v>
      </c>
      <c r="O24" s="44">
        <v>2.361608511</v>
      </c>
      <c r="P24" s="44">
        <v>2.602138617</v>
      </c>
      <c r="Q24" s="44">
        <v>2.7798422949999999</v>
      </c>
      <c r="R24" s="44">
        <v>2.981079024</v>
      </c>
      <c r="S24" s="44">
        <v>3.1689483620000001</v>
      </c>
      <c r="T24" s="47">
        <v>3.3483678879999998</v>
      </c>
      <c r="U24" s="47">
        <v>3.504640727</v>
      </c>
      <c r="V24" s="47">
        <v>3.4326257820000001</v>
      </c>
      <c r="W24" s="47">
        <v>3.4159988910000001</v>
      </c>
      <c r="X24" s="44">
        <v>3.4626764400000001</v>
      </c>
      <c r="Y24" s="44">
        <v>3.6249649339999999</v>
      </c>
      <c r="Z24" s="44">
        <v>3.535956009</v>
      </c>
      <c r="AA24" s="44">
        <v>3.7169374469999998</v>
      </c>
      <c r="AB24" s="47">
        <v>3.8071219759999999</v>
      </c>
      <c r="AC24" s="44">
        <v>3.738271358</v>
      </c>
      <c r="AD24" s="44">
        <v>3.867204675</v>
      </c>
      <c r="AE24" s="44">
        <v>3.989862982</v>
      </c>
      <c r="AF24" s="44">
        <v>3.9907208559999998</v>
      </c>
      <c r="AG24" s="44">
        <v>3.9447633130000002</v>
      </c>
      <c r="AH24" s="44">
        <v>3.9553584439999998</v>
      </c>
      <c r="AI24" s="44">
        <v>3.839565978</v>
      </c>
      <c r="AJ24" s="44">
        <v>3.9403872710000001</v>
      </c>
      <c r="AK24" s="44">
        <v>3.9241240620000002</v>
      </c>
      <c r="AL24" s="44">
        <v>3.78851125</v>
      </c>
      <c r="AM24" s="44">
        <v>3.7516332220000002</v>
      </c>
      <c r="AN24" s="44">
        <v>3.7846640589999998</v>
      </c>
      <c r="AO24" s="44">
        <v>3.8168639849999999</v>
      </c>
      <c r="AP24" s="44">
        <v>3.74670076</v>
      </c>
      <c r="AQ24" s="44">
        <v>3.6576636410000001</v>
      </c>
      <c r="AR24" s="44">
        <v>3.4465083280000002</v>
      </c>
      <c r="AS24" s="44">
        <v>3.5714030499999998</v>
      </c>
      <c r="AT24" s="47">
        <v>3.6803982444175798</v>
      </c>
    </row>
    <row r="25" spans="1:46" s="5" customFormat="1" x14ac:dyDescent="0.2">
      <c r="A25" s="39"/>
      <c r="B25" s="103" t="s">
        <v>88</v>
      </c>
      <c r="C25" s="44">
        <v>0.41404323700000001</v>
      </c>
      <c r="D25" s="44">
        <v>0.45835214099999999</v>
      </c>
      <c r="E25" s="44">
        <v>0.50766423599999999</v>
      </c>
      <c r="F25" s="44">
        <v>0.54271858799999995</v>
      </c>
      <c r="G25" s="44">
        <v>0.57434765200000004</v>
      </c>
      <c r="H25" s="44">
        <v>0.60516968400000004</v>
      </c>
      <c r="I25" s="44">
        <v>0.626054891</v>
      </c>
      <c r="J25" s="44">
        <v>0.64494030599999996</v>
      </c>
      <c r="K25" s="44">
        <v>0.65907184900000004</v>
      </c>
      <c r="L25" s="44">
        <v>0.69192103699999996</v>
      </c>
      <c r="M25" s="44">
        <v>0.72002820999999995</v>
      </c>
      <c r="N25" s="44">
        <v>0.73473589699999997</v>
      </c>
      <c r="O25" s="44">
        <v>0.74561380799999999</v>
      </c>
      <c r="P25" s="44">
        <v>0.75588561799999998</v>
      </c>
      <c r="Q25" s="44">
        <v>0.77682557100000005</v>
      </c>
      <c r="R25" s="44">
        <v>0.79796113899999999</v>
      </c>
      <c r="S25" s="44">
        <v>0.80435464000000001</v>
      </c>
      <c r="T25" s="47">
        <v>0.79983811400000004</v>
      </c>
      <c r="U25" s="47">
        <v>0.80644733499999999</v>
      </c>
      <c r="V25" s="47">
        <v>0.80525873299999995</v>
      </c>
      <c r="W25" s="47">
        <v>0.81627496300000002</v>
      </c>
      <c r="X25" s="44">
        <v>0.82348902700000004</v>
      </c>
      <c r="Y25" s="44">
        <v>0.83341770199999998</v>
      </c>
      <c r="Z25" s="44">
        <v>0.85183931700000004</v>
      </c>
      <c r="AA25" s="44">
        <v>0.85513890299999995</v>
      </c>
      <c r="AB25" s="47">
        <v>0.82284668299999997</v>
      </c>
      <c r="AC25" s="44">
        <v>0.80919706000000002</v>
      </c>
      <c r="AD25" s="44">
        <v>0.78369423199999999</v>
      </c>
      <c r="AE25" s="44">
        <v>0.77134513800000004</v>
      </c>
      <c r="AF25" s="44">
        <v>0.773262267</v>
      </c>
      <c r="AG25" s="44">
        <v>0.75868700099999997</v>
      </c>
      <c r="AH25" s="44">
        <v>0.747731233</v>
      </c>
      <c r="AI25" s="44">
        <v>0.737299327</v>
      </c>
      <c r="AJ25" s="44">
        <v>0.73964361300000003</v>
      </c>
      <c r="AK25" s="44">
        <v>0.73849541200000002</v>
      </c>
      <c r="AL25" s="44">
        <v>0.70054377499999998</v>
      </c>
      <c r="AM25" s="44">
        <v>0.68989492900000005</v>
      </c>
      <c r="AN25" s="44">
        <v>0.68121866499999995</v>
      </c>
      <c r="AO25" s="44">
        <v>0.64729800900000001</v>
      </c>
      <c r="AP25" s="44">
        <v>0.63229201000000002</v>
      </c>
      <c r="AQ25" s="44">
        <v>0.62535646700000003</v>
      </c>
      <c r="AR25" s="44">
        <v>0.60194394100000004</v>
      </c>
      <c r="AS25" s="44">
        <v>0.62406545999999996</v>
      </c>
      <c r="AT25" s="47">
        <v>0.62236131333176803</v>
      </c>
    </row>
    <row r="26" spans="1:46" s="3" customFormat="1" x14ac:dyDescent="0.2">
      <c r="A26" s="39"/>
      <c r="B26" s="103" t="s">
        <v>89</v>
      </c>
      <c r="C26" s="44">
        <v>229.0642416</v>
      </c>
      <c r="D26" s="44">
        <v>219.53143900000001</v>
      </c>
      <c r="E26" s="44">
        <v>213.2021048</v>
      </c>
      <c r="F26" s="44">
        <v>208.72005050000001</v>
      </c>
      <c r="G26" s="44">
        <v>204.87224399999999</v>
      </c>
      <c r="H26" s="44">
        <v>204.06516790000001</v>
      </c>
      <c r="I26" s="44">
        <v>198.8146314</v>
      </c>
      <c r="J26" s="44">
        <v>193.21159410000001</v>
      </c>
      <c r="K26" s="44">
        <v>189.76959310000001</v>
      </c>
      <c r="L26" s="44">
        <v>187.61307629999999</v>
      </c>
      <c r="M26" s="44">
        <v>186.74708989999999</v>
      </c>
      <c r="N26" s="44">
        <v>185.64857649999999</v>
      </c>
      <c r="O26" s="44">
        <v>182.30823910000001</v>
      </c>
      <c r="P26" s="44">
        <v>178.8300275</v>
      </c>
      <c r="Q26" s="44">
        <v>174.24028060000001</v>
      </c>
      <c r="R26" s="44">
        <v>170.344605</v>
      </c>
      <c r="S26" s="44">
        <v>168.3017289</v>
      </c>
      <c r="T26" s="47">
        <v>166.3840908</v>
      </c>
      <c r="U26" s="47">
        <v>162.03574</v>
      </c>
      <c r="V26" s="47">
        <v>154.69138509999999</v>
      </c>
      <c r="W26" s="47">
        <v>149.64188770000001</v>
      </c>
      <c r="X26" s="44">
        <v>143.7742045</v>
      </c>
      <c r="Y26" s="44">
        <v>139.57908140000001</v>
      </c>
      <c r="Z26" s="44">
        <v>134.40133159999999</v>
      </c>
      <c r="AA26" s="44">
        <v>129.5519548</v>
      </c>
      <c r="AB26" s="47">
        <v>124.4488614</v>
      </c>
      <c r="AC26" s="44">
        <v>120.3194822</v>
      </c>
      <c r="AD26" s="44">
        <v>116.8458138</v>
      </c>
      <c r="AE26" s="44">
        <v>115.21907539999999</v>
      </c>
      <c r="AF26" s="44">
        <v>111.7095625</v>
      </c>
      <c r="AG26" s="44">
        <v>107.45428130000001</v>
      </c>
      <c r="AH26" s="44">
        <v>104.2739722</v>
      </c>
      <c r="AI26" s="44">
        <v>101.3026727</v>
      </c>
      <c r="AJ26" s="44">
        <v>103.052076</v>
      </c>
      <c r="AK26" s="44">
        <v>103.4497386</v>
      </c>
      <c r="AL26" s="44">
        <v>105.5195015</v>
      </c>
      <c r="AM26" s="44">
        <v>105.1019009</v>
      </c>
      <c r="AN26" s="44">
        <v>104.15863640000001</v>
      </c>
      <c r="AO26" s="44">
        <v>103.23150939999999</v>
      </c>
      <c r="AP26" s="44">
        <v>100.7420477</v>
      </c>
      <c r="AQ26" s="44">
        <v>99.211288949999997</v>
      </c>
      <c r="AR26" s="44">
        <v>94.513968070000004</v>
      </c>
      <c r="AS26" s="44">
        <v>95.270566520000003</v>
      </c>
      <c r="AT26" s="47">
        <v>95.661764804425502</v>
      </c>
    </row>
    <row r="27" spans="1:46" x14ac:dyDescent="0.2">
      <c r="A27" s="39"/>
      <c r="B27" s="103" t="s">
        <v>90</v>
      </c>
      <c r="C27" s="44">
        <v>461.97735299999999</v>
      </c>
      <c r="D27" s="44">
        <v>463.195742</v>
      </c>
      <c r="E27" s="44">
        <v>467.22298899999998</v>
      </c>
      <c r="F27" s="44">
        <v>470.89192100000002</v>
      </c>
      <c r="G27" s="44">
        <v>474.64851340000001</v>
      </c>
      <c r="H27" s="44">
        <v>488.38946950000002</v>
      </c>
      <c r="I27" s="44">
        <v>499.62921010000002</v>
      </c>
      <c r="J27" s="44">
        <v>516.98316539999996</v>
      </c>
      <c r="K27" s="44">
        <v>527.65302050000003</v>
      </c>
      <c r="L27" s="44">
        <v>559.92018080000003</v>
      </c>
      <c r="M27" s="44">
        <v>591.11264670000003</v>
      </c>
      <c r="N27" s="44">
        <v>622.89397610000003</v>
      </c>
      <c r="O27" s="44">
        <v>646.52811569999994</v>
      </c>
      <c r="P27" s="44">
        <v>684.6577317</v>
      </c>
      <c r="Q27" s="44">
        <v>717.70242929999995</v>
      </c>
      <c r="R27" s="44">
        <v>733.76974410000003</v>
      </c>
      <c r="S27" s="44">
        <v>750.20804510000005</v>
      </c>
      <c r="T27" s="47">
        <v>775.06306989999996</v>
      </c>
      <c r="U27" s="47">
        <v>754.89296999999999</v>
      </c>
      <c r="V27" s="47">
        <v>747.7367941</v>
      </c>
      <c r="W27" s="47">
        <v>756.69913389999999</v>
      </c>
      <c r="X27" s="44">
        <v>769.77178990000004</v>
      </c>
      <c r="Y27" s="44">
        <v>791.29371400000002</v>
      </c>
      <c r="Z27" s="44">
        <v>794.71155220000003</v>
      </c>
      <c r="AA27" s="44">
        <v>788.92013480000003</v>
      </c>
      <c r="AB27" s="47">
        <v>772.21616080000001</v>
      </c>
      <c r="AC27" s="44">
        <v>770.08552599999996</v>
      </c>
      <c r="AD27" s="44">
        <v>785.71788649999996</v>
      </c>
      <c r="AE27" s="44">
        <v>828.42084809999994</v>
      </c>
      <c r="AF27" s="44">
        <v>840.99170230000004</v>
      </c>
      <c r="AG27" s="44">
        <v>854.58572279999998</v>
      </c>
      <c r="AH27" s="44">
        <v>854.88726819999999</v>
      </c>
      <c r="AI27" s="44">
        <v>869.08142169999996</v>
      </c>
      <c r="AJ27" s="44">
        <v>871.87810620000005</v>
      </c>
      <c r="AK27" s="44">
        <v>857.36802479999994</v>
      </c>
      <c r="AL27" s="44">
        <v>858.80968670000004</v>
      </c>
      <c r="AM27" s="44">
        <v>872.62477149999995</v>
      </c>
      <c r="AN27" s="44">
        <v>854.87139730000001</v>
      </c>
      <c r="AO27" s="44">
        <v>847.54782939999996</v>
      </c>
      <c r="AP27" s="44">
        <v>829.35915729999999</v>
      </c>
      <c r="AQ27" s="44">
        <v>829.86776589999999</v>
      </c>
      <c r="AR27" s="44">
        <v>816.60783309999999</v>
      </c>
      <c r="AS27" s="44">
        <v>828.39166490000002</v>
      </c>
      <c r="AT27" s="47">
        <v>844.44308303559899</v>
      </c>
    </row>
    <row r="28" spans="1:46" s="5" customFormat="1" x14ac:dyDescent="0.2">
      <c r="A28" s="39"/>
      <c r="B28" s="103" t="s">
        <v>91</v>
      </c>
      <c r="C28" s="44" t="s">
        <v>15</v>
      </c>
      <c r="D28" s="44" t="s">
        <v>15</v>
      </c>
      <c r="E28" s="44" t="s">
        <v>15</v>
      </c>
      <c r="F28" s="44" t="s">
        <v>15</v>
      </c>
      <c r="G28" s="44" t="s">
        <v>15</v>
      </c>
      <c r="H28" s="44" t="s">
        <v>15</v>
      </c>
      <c r="I28" s="44" t="s">
        <v>15</v>
      </c>
      <c r="J28" s="44" t="s">
        <v>15</v>
      </c>
      <c r="K28" s="44" t="s">
        <v>15</v>
      </c>
      <c r="L28" s="44" t="s">
        <v>15</v>
      </c>
      <c r="M28" s="44">
        <v>1.2018654309105601E-2</v>
      </c>
      <c r="N28" s="44">
        <v>0.121327092370939</v>
      </c>
      <c r="O28" s="44">
        <v>0.1821543341778</v>
      </c>
      <c r="P28" s="44">
        <v>0.24299999999999999</v>
      </c>
      <c r="Q28" s="44">
        <v>0.29625336099999999</v>
      </c>
      <c r="R28" s="44">
        <v>0.328140445</v>
      </c>
      <c r="S28" s="44">
        <v>0.34194998599999998</v>
      </c>
      <c r="T28" s="47">
        <v>0.35308767899999999</v>
      </c>
      <c r="U28" s="47">
        <v>0.35431537600000002</v>
      </c>
      <c r="V28" s="47">
        <v>0.36081010600000002</v>
      </c>
      <c r="W28" s="47">
        <v>0.35332275200000002</v>
      </c>
      <c r="X28" s="44">
        <v>0.36095363600000002</v>
      </c>
      <c r="Y28" s="44">
        <v>0.37820753600000001</v>
      </c>
      <c r="Z28" s="44">
        <v>0.39932200699999998</v>
      </c>
      <c r="AA28" s="44">
        <v>0.43859193099999999</v>
      </c>
      <c r="AB28" s="47">
        <v>0.48889297900000001</v>
      </c>
      <c r="AC28" s="44">
        <v>0.56567925500000005</v>
      </c>
      <c r="AD28" s="44">
        <v>0.57554089100000005</v>
      </c>
      <c r="AE28" s="44">
        <v>0.52114666499999995</v>
      </c>
      <c r="AF28" s="44">
        <v>0.487086458</v>
      </c>
      <c r="AG28" s="44">
        <v>0.49850592599999999</v>
      </c>
      <c r="AH28" s="44">
        <v>0.50620324500000002</v>
      </c>
      <c r="AI28" s="44">
        <v>0.49927048800000001</v>
      </c>
      <c r="AJ28" s="44">
        <v>0.49756037600000003</v>
      </c>
      <c r="AK28" s="44">
        <v>0.497435613</v>
      </c>
      <c r="AL28" s="44">
        <v>0.48453361499999997</v>
      </c>
      <c r="AM28" s="44">
        <v>0.484535306</v>
      </c>
      <c r="AN28" s="44">
        <v>0.48993050999999999</v>
      </c>
      <c r="AO28" s="44">
        <v>0.479801651</v>
      </c>
      <c r="AP28" s="44">
        <v>0.46966798700000001</v>
      </c>
      <c r="AQ28" s="44">
        <v>0.46411164599999999</v>
      </c>
      <c r="AR28" s="44">
        <v>0.48067749199999998</v>
      </c>
      <c r="AS28" s="44">
        <v>0.50158506300000005</v>
      </c>
      <c r="AT28" s="47">
        <v>0.50249848438192901</v>
      </c>
    </row>
    <row r="29" spans="1:46" s="3" customFormat="1" x14ac:dyDescent="0.2">
      <c r="A29" s="39"/>
      <c r="B29" s="103" t="s">
        <v>92</v>
      </c>
      <c r="C29" s="44" t="s">
        <v>15</v>
      </c>
      <c r="D29" s="44" t="s">
        <v>15</v>
      </c>
      <c r="E29" s="44" t="s">
        <v>15</v>
      </c>
      <c r="F29" s="44" t="s">
        <v>15</v>
      </c>
      <c r="G29" s="44" t="s">
        <v>15</v>
      </c>
      <c r="H29" s="44" t="s">
        <v>15</v>
      </c>
      <c r="I29" s="44" t="s">
        <v>15</v>
      </c>
      <c r="J29" s="44" t="s">
        <v>15</v>
      </c>
      <c r="K29" s="44" t="s">
        <v>15</v>
      </c>
      <c r="L29" s="44" t="s">
        <v>15</v>
      </c>
      <c r="M29" s="44">
        <v>4.17040234419275E-3</v>
      </c>
      <c r="N29" s="44">
        <v>4.2499867514205598E-2</v>
      </c>
      <c r="O29" s="44">
        <v>0.168634905950032</v>
      </c>
      <c r="P29" s="44">
        <v>0.266875144712793</v>
      </c>
      <c r="Q29" s="44">
        <v>0.36084371500000001</v>
      </c>
      <c r="R29" s="44">
        <v>0.42240051299999998</v>
      </c>
      <c r="S29" s="44">
        <v>0.46389111500000002</v>
      </c>
      <c r="T29" s="47">
        <v>0.47260249599999998</v>
      </c>
      <c r="U29" s="47">
        <v>0.46116314800000002</v>
      </c>
      <c r="V29" s="47">
        <v>0.45166747699999998</v>
      </c>
      <c r="W29" s="47">
        <v>0.43274734199999998</v>
      </c>
      <c r="X29" s="44">
        <v>0.42072984099999999</v>
      </c>
      <c r="Y29" s="44">
        <v>0.40397076799999998</v>
      </c>
      <c r="Z29" s="44">
        <v>0.41402622</v>
      </c>
      <c r="AA29" s="44">
        <v>0.43516064500000001</v>
      </c>
      <c r="AB29" s="47">
        <v>0.44625440700000002</v>
      </c>
      <c r="AC29" s="44">
        <v>0.47008940799999999</v>
      </c>
      <c r="AD29" s="44">
        <v>0.49282720099999999</v>
      </c>
      <c r="AE29" s="44">
        <v>0.46940830300000003</v>
      </c>
      <c r="AF29" s="44">
        <v>0.45045119099999997</v>
      </c>
      <c r="AG29" s="44">
        <v>0.451921713</v>
      </c>
      <c r="AH29" s="44">
        <v>0.45265754699999999</v>
      </c>
      <c r="AI29" s="44">
        <v>0.44334678199999999</v>
      </c>
      <c r="AJ29" s="44">
        <v>0.44262240200000003</v>
      </c>
      <c r="AK29" s="44">
        <v>0.44573790600000002</v>
      </c>
      <c r="AL29" s="44">
        <v>0.43843906100000002</v>
      </c>
      <c r="AM29" s="44">
        <v>0.44271812300000002</v>
      </c>
      <c r="AN29" s="44">
        <v>0.44661990299999998</v>
      </c>
      <c r="AO29" s="44">
        <v>0.431814537</v>
      </c>
      <c r="AP29" s="44">
        <v>0.43345238200000002</v>
      </c>
      <c r="AQ29" s="44">
        <v>0.439955861</v>
      </c>
      <c r="AR29" s="44">
        <v>0.47173907500000001</v>
      </c>
      <c r="AS29" s="44">
        <v>0.50471686800000004</v>
      </c>
      <c r="AT29" s="47">
        <v>0.50681236528381002</v>
      </c>
    </row>
    <row r="30" spans="1:46" s="5" customFormat="1" x14ac:dyDescent="0.2">
      <c r="A30" s="39"/>
      <c r="B30" s="103" t="s">
        <v>93</v>
      </c>
      <c r="C30" s="44">
        <v>0.912995216</v>
      </c>
      <c r="D30" s="44">
        <v>0.95283397999999997</v>
      </c>
      <c r="E30" s="44">
        <v>0.97944216100000003</v>
      </c>
      <c r="F30" s="44">
        <v>0.98700279899999999</v>
      </c>
      <c r="G30" s="44">
        <v>0.98633344700000003</v>
      </c>
      <c r="H30" s="44">
        <v>0.96605183699999997</v>
      </c>
      <c r="I30" s="44">
        <v>0.94333384600000003</v>
      </c>
      <c r="J30" s="44">
        <v>0.93649093800000005</v>
      </c>
      <c r="K30" s="44">
        <v>0.93739784500000001</v>
      </c>
      <c r="L30" s="44">
        <v>0.92628440000000001</v>
      </c>
      <c r="M30" s="44">
        <v>0.91231669900000001</v>
      </c>
      <c r="N30" s="44">
        <v>0.92525199899999999</v>
      </c>
      <c r="O30" s="44">
        <v>0.95781179999999999</v>
      </c>
      <c r="P30" s="44">
        <v>0.97100595199999995</v>
      </c>
      <c r="Q30" s="44">
        <v>0.97324257000000003</v>
      </c>
      <c r="R30" s="44">
        <v>0.975032228</v>
      </c>
      <c r="S30" s="44">
        <v>0.97372868000000001</v>
      </c>
      <c r="T30" s="47">
        <v>0.96440244500000005</v>
      </c>
      <c r="U30" s="47">
        <v>0.95762963400000001</v>
      </c>
      <c r="V30" s="47">
        <v>0.95573118400000001</v>
      </c>
      <c r="W30" s="47">
        <v>0.96336457399999997</v>
      </c>
      <c r="X30" s="44">
        <v>0.95699586999999997</v>
      </c>
      <c r="Y30" s="44">
        <v>0.96466191000000001</v>
      </c>
      <c r="Z30" s="44">
        <v>0.95118140900000003</v>
      </c>
      <c r="AA30" s="44">
        <v>0.94636320699999998</v>
      </c>
      <c r="AB30" s="47">
        <v>0.91669625799999999</v>
      </c>
      <c r="AC30" s="44">
        <v>0.92120851699999995</v>
      </c>
      <c r="AD30" s="44">
        <v>0.90004516499999998</v>
      </c>
      <c r="AE30" s="44">
        <v>0.90303172700000001</v>
      </c>
      <c r="AF30" s="44">
        <v>0.92579853000000001</v>
      </c>
      <c r="AG30" s="44">
        <v>0.90509935100000005</v>
      </c>
      <c r="AH30" s="44">
        <v>0.90678956300000002</v>
      </c>
      <c r="AI30" s="44">
        <v>0.89525379400000005</v>
      </c>
      <c r="AJ30" s="44">
        <v>0.88413817699999997</v>
      </c>
      <c r="AK30" s="44">
        <v>0.88102481700000002</v>
      </c>
      <c r="AL30" s="44">
        <v>0.851894072</v>
      </c>
      <c r="AM30" s="44">
        <v>0.84831029999999996</v>
      </c>
      <c r="AN30" s="44">
        <v>0.84886590399999995</v>
      </c>
      <c r="AO30" s="44">
        <v>0.82942873500000003</v>
      </c>
      <c r="AP30" s="44">
        <v>0.83816201499999998</v>
      </c>
      <c r="AQ30" s="44">
        <v>0.83432561900000002</v>
      </c>
      <c r="AR30" s="44">
        <v>0.81940046700000002</v>
      </c>
      <c r="AS30" s="44">
        <v>0.85330031799999995</v>
      </c>
      <c r="AT30" s="47">
        <v>0.85884725236410797</v>
      </c>
    </row>
    <row r="31" spans="1:46" s="3" customFormat="1" x14ac:dyDescent="0.2">
      <c r="A31" s="40"/>
      <c r="B31" s="103" t="s">
        <v>94</v>
      </c>
      <c r="C31" s="44">
        <v>1.8051583999999999E-2</v>
      </c>
      <c r="D31" s="44">
        <v>2.7377704999999999E-2</v>
      </c>
      <c r="E31" s="44">
        <v>5.0232915000000003E-2</v>
      </c>
      <c r="F31" s="44">
        <v>7.7144595999999996E-2</v>
      </c>
      <c r="G31" s="44">
        <v>0.11700581</v>
      </c>
      <c r="H31" s="44">
        <v>0.19913155799999999</v>
      </c>
      <c r="I31" s="44">
        <v>0.46572122300000002</v>
      </c>
      <c r="J31" s="44">
        <v>0.89743750899999997</v>
      </c>
      <c r="K31" s="44">
        <v>1.0926752850000001</v>
      </c>
      <c r="L31" s="44">
        <v>1.3495328559999999</v>
      </c>
      <c r="M31" s="44">
        <v>1.6088985360000001</v>
      </c>
      <c r="N31" s="44">
        <v>1.7997428790000001</v>
      </c>
      <c r="O31" s="44">
        <v>2.0843600680000001</v>
      </c>
      <c r="P31" s="44">
        <v>2.2114027799999998</v>
      </c>
      <c r="Q31" s="44">
        <v>3.0065860529999999</v>
      </c>
      <c r="R31" s="44">
        <v>3.7407555010000002</v>
      </c>
      <c r="S31" s="44">
        <v>4.3294720150000003</v>
      </c>
      <c r="T31" s="47">
        <v>4.9541330940000003</v>
      </c>
      <c r="U31" s="47">
        <v>5.6336700000000004</v>
      </c>
      <c r="V31" s="47">
        <v>6.0783966339999997</v>
      </c>
      <c r="W31" s="47">
        <v>6.3292598760000001</v>
      </c>
      <c r="X31" s="44">
        <v>6.5536969310000002</v>
      </c>
      <c r="Y31" s="44">
        <v>6.6472160000000002</v>
      </c>
      <c r="Z31" s="44">
        <v>6.9989239440000004</v>
      </c>
      <c r="AA31" s="44">
        <v>7.1268617059999997</v>
      </c>
      <c r="AB31" s="47">
        <v>7.12989009</v>
      </c>
      <c r="AC31" s="44">
        <v>7.3676787079999997</v>
      </c>
      <c r="AD31" s="44">
        <v>7.4695318930000001</v>
      </c>
      <c r="AE31" s="44">
        <v>7.4925625379999996</v>
      </c>
      <c r="AF31" s="44">
        <v>7.7273415060000001</v>
      </c>
      <c r="AG31" s="44">
        <v>7.6730131039999998</v>
      </c>
      <c r="AH31" s="44">
        <v>7.8587081579999998</v>
      </c>
      <c r="AI31" s="44">
        <v>7.8843586590000001</v>
      </c>
      <c r="AJ31" s="44">
        <v>8.0453179969999997</v>
      </c>
      <c r="AK31" s="44">
        <v>8.3258953590000004</v>
      </c>
      <c r="AL31" s="44">
        <v>8.4460427330000005</v>
      </c>
      <c r="AM31" s="44">
        <v>8.9135524129999997</v>
      </c>
      <c r="AN31" s="44">
        <v>9.2763632030000007</v>
      </c>
      <c r="AO31" s="44">
        <v>9.5283660270000006</v>
      </c>
      <c r="AP31" s="44">
        <v>9.8149661570000006</v>
      </c>
      <c r="AQ31" s="44">
        <v>10.060856960000001</v>
      </c>
      <c r="AR31" s="44">
        <v>9.815975323</v>
      </c>
      <c r="AS31" s="44">
        <v>9.8788360809999993</v>
      </c>
      <c r="AT31" s="47">
        <v>10.062101939542799</v>
      </c>
    </row>
    <row r="32" spans="1:46" x14ac:dyDescent="0.2">
      <c r="A32" s="39"/>
      <c r="B32" s="103" t="s">
        <v>95</v>
      </c>
      <c r="C32" s="44">
        <v>1.1215298199999999</v>
      </c>
      <c r="D32" s="44">
        <v>1.105108897</v>
      </c>
      <c r="E32" s="44">
        <v>1.0782277929999999</v>
      </c>
      <c r="F32" s="44">
        <v>1.064692703</v>
      </c>
      <c r="G32" s="44">
        <v>1.040990909</v>
      </c>
      <c r="H32" s="44">
        <v>1.0226005229999999</v>
      </c>
      <c r="I32" s="44">
        <v>0.98746916799999995</v>
      </c>
      <c r="J32" s="44">
        <v>0.96164169399999999</v>
      </c>
      <c r="K32" s="44">
        <v>0.93783753199999997</v>
      </c>
      <c r="L32" s="44">
        <v>0.91809887499999998</v>
      </c>
      <c r="M32" s="44">
        <v>0.91574892100000005</v>
      </c>
      <c r="N32" s="44">
        <v>0.91769023299999997</v>
      </c>
      <c r="O32" s="44">
        <v>0.91076168599999996</v>
      </c>
      <c r="P32" s="44">
        <v>0.91011355900000002</v>
      </c>
      <c r="Q32" s="44">
        <v>0.90982634299999998</v>
      </c>
      <c r="R32" s="44">
        <v>0.90546556099999997</v>
      </c>
      <c r="S32" s="44">
        <v>0.90882818799999998</v>
      </c>
      <c r="T32" s="47">
        <v>0.90595168699999995</v>
      </c>
      <c r="U32" s="47">
        <v>0.90635741800000003</v>
      </c>
      <c r="V32" s="47">
        <v>0.89043741399999998</v>
      </c>
      <c r="W32" s="47">
        <v>0.90481778899999998</v>
      </c>
      <c r="X32" s="44">
        <v>0.90086301300000005</v>
      </c>
      <c r="Y32" s="44">
        <v>0.92545169699999996</v>
      </c>
      <c r="Z32" s="44">
        <v>0.90776727899999998</v>
      </c>
      <c r="AA32" s="44">
        <v>0.89713911800000001</v>
      </c>
      <c r="AB32" s="47">
        <v>0.87192134200000004</v>
      </c>
      <c r="AC32" s="44">
        <v>0.86000427400000001</v>
      </c>
      <c r="AD32" s="44">
        <v>0.84777518799999996</v>
      </c>
      <c r="AE32" s="44">
        <v>0.84836862199999996</v>
      </c>
      <c r="AF32" s="44">
        <v>0.85419381299999997</v>
      </c>
      <c r="AG32" s="44">
        <v>0.83606499899999998</v>
      </c>
      <c r="AH32" s="44">
        <v>0.82440848099999997</v>
      </c>
      <c r="AI32" s="44">
        <v>0.79816595199999996</v>
      </c>
      <c r="AJ32" s="44">
        <v>0.808798138</v>
      </c>
      <c r="AK32" s="44">
        <v>0.80976089500000004</v>
      </c>
      <c r="AL32" s="44">
        <v>0.79544761799999997</v>
      </c>
      <c r="AM32" s="44">
        <v>0.78215005999999998</v>
      </c>
      <c r="AN32" s="44">
        <v>0.77674655699999995</v>
      </c>
      <c r="AO32" s="44">
        <v>0.76732898699999996</v>
      </c>
      <c r="AP32" s="44">
        <v>0.74782806199999996</v>
      </c>
      <c r="AQ32" s="44">
        <v>0.74153480800000005</v>
      </c>
      <c r="AR32" s="44">
        <v>0.72771624899999998</v>
      </c>
      <c r="AS32" s="44">
        <v>0.76264013200000003</v>
      </c>
      <c r="AT32" s="47">
        <v>0.78293467664900196</v>
      </c>
    </row>
    <row r="33" spans="1:46" x14ac:dyDescent="0.2">
      <c r="A33" s="39"/>
      <c r="B33" s="103" t="s">
        <v>96</v>
      </c>
      <c r="C33" s="44">
        <v>0.97556152100000004</v>
      </c>
      <c r="D33" s="44">
        <v>1.007339384</v>
      </c>
      <c r="E33" s="44">
        <v>1.031813831</v>
      </c>
      <c r="F33" s="44">
        <v>1.05620424</v>
      </c>
      <c r="G33" s="44">
        <v>1.1811987669999999</v>
      </c>
      <c r="H33" s="44">
        <v>1.3350041690000001</v>
      </c>
      <c r="I33" s="44">
        <v>1.4737821099999999</v>
      </c>
      <c r="J33" s="44">
        <v>1.535620626</v>
      </c>
      <c r="K33" s="44">
        <v>1.5484272619999999</v>
      </c>
      <c r="L33" s="44">
        <v>1.5373301690000001</v>
      </c>
      <c r="M33" s="44">
        <v>1.4927618730000001</v>
      </c>
      <c r="N33" s="44">
        <v>1.4848943509999999</v>
      </c>
      <c r="O33" s="44">
        <v>1.483055697</v>
      </c>
      <c r="P33" s="44">
        <v>1.462650335</v>
      </c>
      <c r="Q33" s="44">
        <v>1.4647783990000001</v>
      </c>
      <c r="R33" s="44">
        <v>1.468974652</v>
      </c>
      <c r="S33" s="44">
        <v>1.449200898</v>
      </c>
      <c r="T33" s="47">
        <v>1.4493583370000001</v>
      </c>
      <c r="U33" s="47">
        <v>1.43466</v>
      </c>
      <c r="V33" s="47">
        <v>1.4448361190000001</v>
      </c>
      <c r="W33" s="47">
        <v>1.4727972659999999</v>
      </c>
      <c r="X33" s="44">
        <v>1.468961789</v>
      </c>
      <c r="Y33" s="44">
        <v>1.495850237</v>
      </c>
      <c r="Z33" s="44">
        <v>1.5066772669999999</v>
      </c>
      <c r="AA33" s="44">
        <v>1.5350004930000001</v>
      </c>
      <c r="AB33" s="47">
        <v>1.4815435800000001</v>
      </c>
      <c r="AC33" s="44">
        <v>1.5056301569999999</v>
      </c>
      <c r="AD33" s="44">
        <v>1.4907087080000001</v>
      </c>
      <c r="AE33" s="44">
        <v>1.471838746</v>
      </c>
      <c r="AF33" s="44">
        <v>1.4973312839999999</v>
      </c>
      <c r="AG33" s="44">
        <v>1.4859147399999999</v>
      </c>
      <c r="AH33" s="44">
        <v>1.4956224520000001</v>
      </c>
      <c r="AI33" s="44">
        <v>1.4459792469999999</v>
      </c>
      <c r="AJ33" s="44">
        <v>1.440730166</v>
      </c>
      <c r="AK33" s="44">
        <v>1.475468016</v>
      </c>
      <c r="AL33" s="44">
        <v>1.4410080430000001</v>
      </c>
      <c r="AM33" s="44">
        <v>1.430959214</v>
      </c>
      <c r="AN33" s="44">
        <v>1.4700595759999999</v>
      </c>
      <c r="AO33" s="44">
        <v>1.436661422</v>
      </c>
      <c r="AP33" s="44">
        <v>1.4229474390000001</v>
      </c>
      <c r="AQ33" s="44">
        <v>1.463664114</v>
      </c>
      <c r="AR33" s="44">
        <v>1.4335007200000001</v>
      </c>
      <c r="AS33" s="44">
        <v>1.4712176370000001</v>
      </c>
      <c r="AT33" s="47">
        <v>1.4838374784856001</v>
      </c>
    </row>
    <row r="34" spans="1:46" x14ac:dyDescent="0.2">
      <c r="A34" s="39"/>
      <c r="B34" s="104" t="s">
        <v>97</v>
      </c>
      <c r="C34" s="45">
        <v>8.1438414970000004</v>
      </c>
      <c r="D34" s="45">
        <v>8.4760821839999991</v>
      </c>
      <c r="E34" s="45">
        <v>8.7244810739999998</v>
      </c>
      <c r="F34" s="45">
        <v>8.9436172880000004</v>
      </c>
      <c r="G34" s="45">
        <v>9.120082064</v>
      </c>
      <c r="H34" s="45">
        <v>8.8907968670000006</v>
      </c>
      <c r="I34" s="45">
        <v>9.3027835989999996</v>
      </c>
      <c r="J34" s="45">
        <v>9.4232870569999996</v>
      </c>
      <c r="K34" s="45">
        <v>9.5767069819999993</v>
      </c>
      <c r="L34" s="45">
        <v>9.5830064920000009</v>
      </c>
      <c r="M34" s="45">
        <v>9.4745566120000007</v>
      </c>
      <c r="N34" s="45">
        <v>9.204187052</v>
      </c>
      <c r="O34" s="45">
        <v>9.1972261569999993</v>
      </c>
      <c r="P34" s="45">
        <v>8.9908851129999992</v>
      </c>
      <c r="Q34" s="45">
        <v>9.0758230189999995</v>
      </c>
      <c r="R34" s="45">
        <v>8.9765976789999993</v>
      </c>
      <c r="S34" s="45">
        <v>9.0580867230000006</v>
      </c>
      <c r="T34" s="48">
        <v>9.3124192860000008</v>
      </c>
      <c r="U34" s="48">
        <v>9.2837392300000001</v>
      </c>
      <c r="V34" s="48">
        <v>9.0854032680000003</v>
      </c>
      <c r="W34" s="48">
        <v>9.1743264530000008</v>
      </c>
      <c r="X34" s="45">
        <v>9.0567296020000008</v>
      </c>
      <c r="Y34" s="45">
        <v>9.1969768989999992</v>
      </c>
      <c r="Z34" s="45">
        <v>9.1253912560000003</v>
      </c>
      <c r="AA34" s="45">
        <v>9.0052036199999996</v>
      </c>
      <c r="AB34" s="48">
        <v>8.7801726220000003</v>
      </c>
      <c r="AC34" s="45">
        <v>8.9209149409999995</v>
      </c>
      <c r="AD34" s="45">
        <v>8.8592810239999995</v>
      </c>
      <c r="AE34" s="45">
        <v>9.0841794920000005</v>
      </c>
      <c r="AF34" s="45">
        <v>9.1528106339999997</v>
      </c>
      <c r="AG34" s="45">
        <v>9.0827356750000003</v>
      </c>
      <c r="AH34" s="45">
        <v>9.0370854040000008</v>
      </c>
      <c r="AI34" s="45">
        <v>9.0293486989999998</v>
      </c>
      <c r="AJ34" s="45">
        <v>9.2784576550000004</v>
      </c>
      <c r="AK34" s="45">
        <v>9.9298518869999999</v>
      </c>
      <c r="AL34" s="45">
        <v>10.04190023</v>
      </c>
      <c r="AM34" s="45">
        <v>9.7498301620000003</v>
      </c>
      <c r="AN34" s="45">
        <v>9.5839989970000001</v>
      </c>
      <c r="AO34" s="45">
        <v>9.4811521190000008</v>
      </c>
      <c r="AP34" s="45">
        <v>9.5883237220000002</v>
      </c>
      <c r="AQ34" s="45">
        <v>8.9847035000000002</v>
      </c>
      <c r="AR34" s="45">
        <v>8.5305226239999996</v>
      </c>
      <c r="AS34" s="45">
        <v>9.2023900059999999</v>
      </c>
      <c r="AT34" s="48" t="s">
        <v>15</v>
      </c>
    </row>
    <row r="35" spans="1:46" x14ac:dyDescent="0.2">
      <c r="A35" s="39"/>
      <c r="B35" s="103" t="s">
        <v>98</v>
      </c>
      <c r="C35" s="44" t="s">
        <v>15</v>
      </c>
      <c r="D35" s="44" t="s">
        <v>15</v>
      </c>
      <c r="E35" s="44" t="s">
        <v>15</v>
      </c>
      <c r="F35" s="44" t="s">
        <v>15</v>
      </c>
      <c r="G35" s="44" t="s">
        <v>15</v>
      </c>
      <c r="H35" s="44" t="s">
        <v>15</v>
      </c>
      <c r="I35" s="44" t="s">
        <v>15</v>
      </c>
      <c r="J35" s="44" t="s">
        <v>15</v>
      </c>
      <c r="K35" s="44" t="s">
        <v>15</v>
      </c>
      <c r="L35" s="44">
        <v>0.26608189100000001</v>
      </c>
      <c r="M35" s="44">
        <v>0.39959476100000002</v>
      </c>
      <c r="N35" s="44">
        <v>0.54159755600000004</v>
      </c>
      <c r="O35" s="44">
        <v>0.69117499699999996</v>
      </c>
      <c r="P35" s="44">
        <v>0.92869576700000001</v>
      </c>
      <c r="Q35" s="44">
        <v>1.1641187310000001</v>
      </c>
      <c r="R35" s="44">
        <v>1.351266479</v>
      </c>
      <c r="S35" s="44">
        <v>1.5132664769999999</v>
      </c>
      <c r="T35" s="47">
        <v>1.6550119599999999</v>
      </c>
      <c r="U35" s="47">
        <v>1.7376557399999999</v>
      </c>
      <c r="V35" s="47">
        <v>1.8329329830000001</v>
      </c>
      <c r="W35" s="47">
        <v>1.8370629009999999</v>
      </c>
      <c r="X35" s="44">
        <v>1.799794967</v>
      </c>
      <c r="Y35" s="44">
        <v>1.8043653150000001</v>
      </c>
      <c r="Z35" s="44">
        <v>1.829993293</v>
      </c>
      <c r="AA35" s="44">
        <v>1.867594875</v>
      </c>
      <c r="AB35" s="47">
        <v>1.8504641770000001</v>
      </c>
      <c r="AC35" s="44">
        <v>1.8535150119999999</v>
      </c>
      <c r="AD35" s="44">
        <v>1.8422430219999999</v>
      </c>
      <c r="AE35" s="44">
        <v>1.869211411</v>
      </c>
      <c r="AF35" s="44">
        <v>1.8051269990000001</v>
      </c>
      <c r="AG35" s="44">
        <v>1.801423599</v>
      </c>
      <c r="AH35" s="44">
        <v>1.796167659</v>
      </c>
      <c r="AI35" s="44">
        <v>1.7620445579999999</v>
      </c>
      <c r="AJ35" s="44">
        <v>1.767142059</v>
      </c>
      <c r="AK35" s="44">
        <v>1.7646428999999999</v>
      </c>
      <c r="AL35" s="44">
        <v>1.732843331</v>
      </c>
      <c r="AM35" s="44">
        <v>1.742879418</v>
      </c>
      <c r="AN35" s="44">
        <v>1.7484255879999999</v>
      </c>
      <c r="AO35" s="44">
        <v>1.6985567100000001</v>
      </c>
      <c r="AP35" s="44">
        <v>1.698184465</v>
      </c>
      <c r="AQ35" s="44">
        <v>1.7527886909999999</v>
      </c>
      <c r="AR35" s="44">
        <v>1.827630962</v>
      </c>
      <c r="AS35" s="44">
        <v>1.990937204</v>
      </c>
      <c r="AT35" s="47">
        <v>2.01049254057396</v>
      </c>
    </row>
    <row r="36" spans="1:46" x14ac:dyDescent="0.2">
      <c r="A36" s="39"/>
      <c r="B36" s="103" t="s">
        <v>99</v>
      </c>
      <c r="C36" s="44">
        <v>0.15576605600000001</v>
      </c>
      <c r="D36" s="44">
        <v>0.17705560100000001</v>
      </c>
      <c r="E36" s="44">
        <v>0.21230507100000001</v>
      </c>
      <c r="F36" s="44">
        <v>0.25547605699999998</v>
      </c>
      <c r="G36" s="44">
        <v>0.30146885299999998</v>
      </c>
      <c r="H36" s="44">
        <v>0.35595408699999997</v>
      </c>
      <c r="I36" s="44">
        <v>0.382437048</v>
      </c>
      <c r="J36" s="44">
        <v>0.41065221200000002</v>
      </c>
      <c r="K36" s="44">
        <v>0.43670695100000001</v>
      </c>
      <c r="L36" s="44">
        <v>0.47628176</v>
      </c>
      <c r="M36" s="44">
        <v>0.507169168</v>
      </c>
      <c r="N36" s="44">
        <v>0.55262605799999998</v>
      </c>
      <c r="O36" s="44">
        <v>0.57965045000000004</v>
      </c>
      <c r="P36" s="44">
        <v>0.60883405899999998</v>
      </c>
      <c r="Q36" s="44">
        <v>0.61677548500000001</v>
      </c>
      <c r="R36" s="44">
        <v>0.62851467000000005</v>
      </c>
      <c r="S36" s="44">
        <v>0.64125923500000004</v>
      </c>
      <c r="T36" s="47">
        <v>0.65678705900000001</v>
      </c>
      <c r="U36" s="47">
        <v>0.66064202100000002</v>
      </c>
      <c r="V36" s="47">
        <v>0.66103182400000005</v>
      </c>
      <c r="W36" s="47">
        <v>0.67085521599999998</v>
      </c>
      <c r="X36" s="44">
        <v>0.67208054800000006</v>
      </c>
      <c r="Y36" s="44">
        <v>0.66975995700000002</v>
      </c>
      <c r="Z36" s="44">
        <v>0.67612758799999995</v>
      </c>
      <c r="AA36" s="44">
        <v>0.66425873099999999</v>
      </c>
      <c r="AB36" s="47">
        <v>0.64015997300000005</v>
      </c>
      <c r="AC36" s="44">
        <v>0.64666958500000005</v>
      </c>
      <c r="AD36" s="44">
        <v>0.63614818200000001</v>
      </c>
      <c r="AE36" s="44">
        <v>0.62734774199999999</v>
      </c>
      <c r="AF36" s="44">
        <v>0.62322992700000002</v>
      </c>
      <c r="AG36" s="44">
        <v>0.62308259899999996</v>
      </c>
      <c r="AH36" s="44">
        <v>0.60539768999999999</v>
      </c>
      <c r="AI36" s="44">
        <v>0.58360741800000004</v>
      </c>
      <c r="AJ36" s="44">
        <v>0.57886844800000004</v>
      </c>
      <c r="AK36" s="44">
        <v>0.58478973000000001</v>
      </c>
      <c r="AL36" s="44">
        <v>0.57141594799999995</v>
      </c>
      <c r="AM36" s="44">
        <v>0.57568828900000002</v>
      </c>
      <c r="AN36" s="44">
        <v>0.57122698800000005</v>
      </c>
      <c r="AO36" s="44">
        <v>0.55068725299999999</v>
      </c>
      <c r="AP36" s="44">
        <v>0.54281466199999995</v>
      </c>
      <c r="AQ36" s="44">
        <v>0.54047202599999999</v>
      </c>
      <c r="AR36" s="44">
        <v>0.524723151</v>
      </c>
      <c r="AS36" s="44">
        <v>0.53404556199999997</v>
      </c>
      <c r="AT36" s="47">
        <v>0.54421163262285699</v>
      </c>
    </row>
    <row r="37" spans="1:46" x14ac:dyDescent="0.2">
      <c r="A37" s="39"/>
      <c r="B37" s="103" t="s">
        <v>100</v>
      </c>
      <c r="C37" s="44" t="s">
        <v>15</v>
      </c>
      <c r="D37" s="44" t="s">
        <v>15</v>
      </c>
      <c r="E37" s="44" t="s">
        <v>15</v>
      </c>
      <c r="F37" s="44" t="s">
        <v>15</v>
      </c>
      <c r="G37" s="44" t="s">
        <v>15</v>
      </c>
      <c r="H37" s="44" t="s">
        <v>15</v>
      </c>
      <c r="I37" s="44" t="s">
        <v>15</v>
      </c>
      <c r="J37" s="44" t="s">
        <v>15</v>
      </c>
      <c r="K37" s="44" t="s">
        <v>15</v>
      </c>
      <c r="L37" s="44">
        <v>0.222355136683724</v>
      </c>
      <c r="M37" s="44">
        <v>0.289515037945411</v>
      </c>
      <c r="N37" s="44">
        <v>0.31480904900000001</v>
      </c>
      <c r="O37" s="44">
        <v>0.35477487299999999</v>
      </c>
      <c r="P37" s="44">
        <v>0.39407162299999998</v>
      </c>
      <c r="Q37" s="44">
        <v>0.42415542000000001</v>
      </c>
      <c r="R37" s="44">
        <v>0.43601694899999999</v>
      </c>
      <c r="S37" s="44">
        <v>0.45050040600000002</v>
      </c>
      <c r="T37" s="47">
        <v>0.46606390399999997</v>
      </c>
      <c r="U37" s="47">
        <v>0.49440625999999999</v>
      </c>
      <c r="V37" s="47">
        <v>0.51638523400000003</v>
      </c>
      <c r="W37" s="47">
        <v>0.51567196800000004</v>
      </c>
      <c r="X37" s="44">
        <v>0.52151786</v>
      </c>
      <c r="Y37" s="44">
        <v>0.54431740399999995</v>
      </c>
      <c r="Z37" s="44">
        <v>0.56447226299999997</v>
      </c>
      <c r="AA37" s="44">
        <v>0.56471459599999996</v>
      </c>
      <c r="AB37" s="47">
        <v>0.55459911100000003</v>
      </c>
      <c r="AC37" s="44">
        <v>0.55363625100000002</v>
      </c>
      <c r="AD37" s="44">
        <v>0.53743037800000004</v>
      </c>
      <c r="AE37" s="44">
        <v>0.51557823199999997</v>
      </c>
      <c r="AF37" s="44">
        <v>0.50217250099999999</v>
      </c>
      <c r="AG37" s="44">
        <v>0.50640673899999999</v>
      </c>
      <c r="AH37" s="44">
        <v>0.50454187500000003</v>
      </c>
      <c r="AI37" s="44">
        <v>0.49112377499999998</v>
      </c>
      <c r="AJ37" s="44">
        <v>0.48541156600000002</v>
      </c>
      <c r="AK37" s="44">
        <v>0.49141653099999999</v>
      </c>
      <c r="AL37" s="44">
        <v>0.50319413300000004</v>
      </c>
      <c r="AM37" s="44">
        <v>0.51643340800000004</v>
      </c>
      <c r="AN37" s="44">
        <v>0.52600083200000003</v>
      </c>
      <c r="AO37" s="44">
        <v>0.51006652699999999</v>
      </c>
      <c r="AP37" s="44">
        <v>0.48908963999999999</v>
      </c>
      <c r="AQ37" s="44">
        <v>0.487998865</v>
      </c>
      <c r="AR37" s="44">
        <v>0.492987974</v>
      </c>
      <c r="AS37" s="44">
        <v>0.51920738200000005</v>
      </c>
      <c r="AT37" s="47">
        <v>0.52553151020050504</v>
      </c>
    </row>
    <row r="38" spans="1:46" x14ac:dyDescent="0.2">
      <c r="A38" s="39"/>
      <c r="B38" s="103" t="s">
        <v>101</v>
      </c>
      <c r="C38" s="44" t="s">
        <v>15</v>
      </c>
      <c r="D38" s="44" t="s">
        <v>15</v>
      </c>
      <c r="E38" s="44" t="s">
        <v>15</v>
      </c>
      <c r="F38" s="44" t="s">
        <v>15</v>
      </c>
      <c r="G38" s="44" t="s">
        <v>15</v>
      </c>
      <c r="H38" s="44" t="s">
        <v>15</v>
      </c>
      <c r="I38" s="44" t="s">
        <v>15</v>
      </c>
      <c r="J38" s="44" t="s">
        <v>15</v>
      </c>
      <c r="K38" s="44" t="s">
        <v>15</v>
      </c>
      <c r="L38" s="44" t="s">
        <v>15</v>
      </c>
      <c r="M38" s="44">
        <v>6.5516983000000001E-2</v>
      </c>
      <c r="N38" s="44">
        <v>0.197410013</v>
      </c>
      <c r="O38" s="44">
        <v>0.26434211000000002</v>
      </c>
      <c r="P38" s="44">
        <v>0.31727970900000002</v>
      </c>
      <c r="Q38" s="44">
        <v>0.38971069699999999</v>
      </c>
      <c r="R38" s="44">
        <v>0.42706023100000001</v>
      </c>
      <c r="S38" s="44">
        <v>0.45596874399999998</v>
      </c>
      <c r="T38" s="47">
        <v>0.48250330400000002</v>
      </c>
      <c r="U38" s="47">
        <v>0.50850614599999999</v>
      </c>
      <c r="V38" s="47">
        <v>0.52651138600000003</v>
      </c>
      <c r="W38" s="47">
        <v>0.56009879299999998</v>
      </c>
      <c r="X38" s="44">
        <v>0.583286003</v>
      </c>
      <c r="Y38" s="44">
        <v>0.607857443</v>
      </c>
      <c r="Z38" s="44">
        <v>0.60781176299999995</v>
      </c>
      <c r="AA38" s="44">
        <v>0.61013498700000002</v>
      </c>
      <c r="AB38" s="47">
        <v>0.60968723999999996</v>
      </c>
      <c r="AC38" s="44">
        <v>0.63022210599999995</v>
      </c>
      <c r="AD38" s="44">
        <v>0.63378944299999995</v>
      </c>
      <c r="AE38" s="44">
        <v>0.64549343299999995</v>
      </c>
      <c r="AF38" s="44">
        <v>0.63801001499999999</v>
      </c>
      <c r="AG38" s="44">
        <v>0.623970354</v>
      </c>
      <c r="AH38" s="44">
        <v>0.606793323</v>
      </c>
      <c r="AI38" s="44">
        <v>0.59040678300000005</v>
      </c>
      <c r="AJ38" s="44">
        <v>0.59123780500000001</v>
      </c>
      <c r="AK38" s="44">
        <v>0.595137947</v>
      </c>
      <c r="AL38" s="44">
        <v>0.57710597699999999</v>
      </c>
      <c r="AM38" s="44">
        <v>0.57014945900000003</v>
      </c>
      <c r="AN38" s="44">
        <v>0.567611694</v>
      </c>
      <c r="AO38" s="44">
        <v>0.54419179500000003</v>
      </c>
      <c r="AP38" s="44">
        <v>0.53225742399999998</v>
      </c>
      <c r="AQ38" s="44">
        <v>0.53747665499999997</v>
      </c>
      <c r="AR38" s="44">
        <v>0.52750402100000005</v>
      </c>
      <c r="AS38" s="44">
        <v>0.55899732499999999</v>
      </c>
      <c r="AT38" s="47">
        <v>0.56274706763690696</v>
      </c>
    </row>
    <row r="39" spans="1:46" x14ac:dyDescent="0.2">
      <c r="A39" s="39"/>
      <c r="B39" s="103" t="s">
        <v>102</v>
      </c>
      <c r="C39" s="44">
        <v>0.389526712</v>
      </c>
      <c r="D39" s="44">
        <v>0.416689315</v>
      </c>
      <c r="E39" s="44">
        <v>0.44863751499999999</v>
      </c>
      <c r="F39" s="44">
        <v>0.48006158199999999</v>
      </c>
      <c r="G39" s="44">
        <v>0.50534394999999999</v>
      </c>
      <c r="H39" s="44">
        <v>0.549257883</v>
      </c>
      <c r="I39" s="44">
        <v>0.56786464800000003</v>
      </c>
      <c r="J39" s="44">
        <v>0.58107678500000004</v>
      </c>
      <c r="K39" s="44">
        <v>0.59771640599999998</v>
      </c>
      <c r="L39" s="44">
        <v>0.61835938099999999</v>
      </c>
      <c r="M39" s="44">
        <v>0.63961327199999995</v>
      </c>
      <c r="N39" s="44">
        <v>0.66732842199999998</v>
      </c>
      <c r="O39" s="44">
        <v>0.68145396000000003</v>
      </c>
      <c r="P39" s="44">
        <v>0.69309282100000003</v>
      </c>
      <c r="Q39" s="44">
        <v>0.71234679400000001</v>
      </c>
      <c r="R39" s="44">
        <v>0.72251387300000003</v>
      </c>
      <c r="S39" s="44">
        <v>0.72381359000000001</v>
      </c>
      <c r="T39" s="47">
        <v>0.72382899700000003</v>
      </c>
      <c r="U39" s="47">
        <v>0.73921014200000001</v>
      </c>
      <c r="V39" s="47">
        <v>0.73977685599999998</v>
      </c>
      <c r="W39" s="47">
        <v>0.74751831400000002</v>
      </c>
      <c r="X39" s="44">
        <v>0.74231197900000001</v>
      </c>
      <c r="Y39" s="44">
        <v>0.75922168400000001</v>
      </c>
      <c r="Z39" s="44">
        <v>0.76587327100000002</v>
      </c>
      <c r="AA39" s="44">
        <v>0.76950846799999995</v>
      </c>
      <c r="AB39" s="47">
        <v>0.73600168700000002</v>
      </c>
      <c r="AC39" s="44">
        <v>0.73224350800000004</v>
      </c>
      <c r="AD39" s="44">
        <v>0.72586209000000002</v>
      </c>
      <c r="AE39" s="44">
        <v>0.71870166899999999</v>
      </c>
      <c r="AF39" s="44">
        <v>0.72705005499999997</v>
      </c>
      <c r="AG39" s="44">
        <v>0.71412903100000003</v>
      </c>
      <c r="AH39" s="44">
        <v>0.69497600699999995</v>
      </c>
      <c r="AI39" s="44">
        <v>0.67480011500000003</v>
      </c>
      <c r="AJ39" s="44">
        <v>0.66235857300000001</v>
      </c>
      <c r="AK39" s="44">
        <v>0.66456172000000002</v>
      </c>
      <c r="AL39" s="44">
        <v>0.64264437699999999</v>
      </c>
      <c r="AM39" s="44">
        <v>0.630839284</v>
      </c>
      <c r="AN39" s="44">
        <v>0.63179773100000003</v>
      </c>
      <c r="AO39" s="44">
        <v>0.60413060500000004</v>
      </c>
      <c r="AP39" s="44">
        <v>0.60627468299999998</v>
      </c>
      <c r="AQ39" s="44">
        <v>0.58846994500000005</v>
      </c>
      <c r="AR39" s="44">
        <v>0.56957531800000005</v>
      </c>
      <c r="AS39" s="44">
        <v>0.58220010799999999</v>
      </c>
      <c r="AT39" s="47">
        <v>0.58557678199583596</v>
      </c>
    </row>
    <row r="40" spans="1:46" x14ac:dyDescent="0.2">
      <c r="A40" s="39"/>
      <c r="B40" s="103" t="s">
        <v>103</v>
      </c>
      <c r="C40" s="44">
        <v>6.3972521999999996</v>
      </c>
      <c r="D40" s="44">
        <v>6.5121092850000002</v>
      </c>
      <c r="E40" s="44">
        <v>6.890444735</v>
      </c>
      <c r="F40" s="44">
        <v>7.1583457770000001</v>
      </c>
      <c r="G40" s="44">
        <v>7.383309369</v>
      </c>
      <c r="H40" s="44">
        <v>7.695162635</v>
      </c>
      <c r="I40" s="44">
        <v>7.8639858800000004</v>
      </c>
      <c r="J40" s="44">
        <v>8.0951931439999996</v>
      </c>
      <c r="K40" s="44">
        <v>8.4071217570000005</v>
      </c>
      <c r="L40" s="44">
        <v>8.8715076740000001</v>
      </c>
      <c r="M40" s="44">
        <v>9.2889906870000001</v>
      </c>
      <c r="N40" s="44">
        <v>9.1742330019999994</v>
      </c>
      <c r="O40" s="44">
        <v>9.1600672159999998</v>
      </c>
      <c r="P40" s="44">
        <v>9.2006604949999993</v>
      </c>
      <c r="Q40" s="44">
        <v>9.3551653189999993</v>
      </c>
      <c r="R40" s="44">
        <v>9.2490798850000004</v>
      </c>
      <c r="S40" s="44">
        <v>9.3315013499999999</v>
      </c>
      <c r="T40" s="47">
        <v>9.395958126</v>
      </c>
      <c r="U40" s="47">
        <v>9.3059003859999994</v>
      </c>
      <c r="V40" s="47">
        <v>9.1630887839999993</v>
      </c>
      <c r="W40" s="47">
        <v>9.4014446429999996</v>
      </c>
      <c r="X40" s="44">
        <v>9.4136547139999998</v>
      </c>
      <c r="Y40" s="44">
        <v>9.4854588740000008</v>
      </c>
      <c r="Z40" s="44">
        <v>9.294038552</v>
      </c>
      <c r="AA40" s="44">
        <v>9.4791818729999999</v>
      </c>
      <c r="AB40" s="47">
        <v>9.111518298</v>
      </c>
      <c r="AC40" s="44">
        <v>8.8708925900000004</v>
      </c>
      <c r="AD40" s="44">
        <v>8.7789858489999997</v>
      </c>
      <c r="AE40" s="44">
        <v>8.9210027210000007</v>
      </c>
      <c r="AF40" s="44">
        <v>9.0261834400000005</v>
      </c>
      <c r="AG40" s="44">
        <v>8.8440415510000001</v>
      </c>
      <c r="AH40" s="44">
        <v>8.6547681819999998</v>
      </c>
      <c r="AI40" s="44">
        <v>8.5976805160000005</v>
      </c>
      <c r="AJ40" s="44">
        <v>8.7271307030000003</v>
      </c>
      <c r="AK40" s="44">
        <v>8.8520082010000003</v>
      </c>
      <c r="AL40" s="44">
        <v>8.8225863550000003</v>
      </c>
      <c r="AM40" s="44">
        <v>8.8522471790000008</v>
      </c>
      <c r="AN40" s="44">
        <v>8.8658805849999993</v>
      </c>
      <c r="AO40" s="44">
        <v>8.5840152710000002</v>
      </c>
      <c r="AP40" s="44">
        <v>8.435615877</v>
      </c>
      <c r="AQ40" s="44">
        <v>8.363732723</v>
      </c>
      <c r="AR40" s="44">
        <v>8.4260929529999995</v>
      </c>
      <c r="AS40" s="44">
        <v>8.7657725420000006</v>
      </c>
      <c r="AT40" s="47">
        <v>8.7775012177370897</v>
      </c>
    </row>
    <row r="41" spans="1:46" x14ac:dyDescent="0.2">
      <c r="A41" s="39"/>
      <c r="B41" s="103" t="s">
        <v>104</v>
      </c>
      <c r="C41" s="44">
        <v>1.947289161</v>
      </c>
      <c r="D41" s="44">
        <v>1.9687425860000001</v>
      </c>
      <c r="E41" s="44">
        <v>1.9393791039999999</v>
      </c>
      <c r="F41" s="44">
        <v>1.942223053</v>
      </c>
      <c r="G41" s="44">
        <v>1.9254348539999999</v>
      </c>
      <c r="H41" s="44">
        <v>1.9446996489999999</v>
      </c>
      <c r="I41" s="44">
        <v>1.9393986590000001</v>
      </c>
      <c r="J41" s="44">
        <v>1.925588885</v>
      </c>
      <c r="K41" s="44">
        <v>1.9170303449999999</v>
      </c>
      <c r="L41" s="44">
        <v>1.932927327</v>
      </c>
      <c r="M41" s="44">
        <v>1.9708325259999999</v>
      </c>
      <c r="N41" s="44">
        <v>1.9678597499999999</v>
      </c>
      <c r="O41" s="44">
        <v>1.9669310010000001</v>
      </c>
      <c r="P41" s="44">
        <v>1.9486158659999999</v>
      </c>
      <c r="Q41" s="44">
        <v>1.92267535</v>
      </c>
      <c r="R41" s="44">
        <v>1.887198991</v>
      </c>
      <c r="S41" s="44">
        <v>1.8440318179999999</v>
      </c>
      <c r="T41" s="47">
        <v>1.8276020470000001</v>
      </c>
      <c r="U41" s="47">
        <v>1.802836273</v>
      </c>
      <c r="V41" s="47">
        <v>1.7886597369999999</v>
      </c>
      <c r="W41" s="47">
        <v>1.768621037</v>
      </c>
      <c r="X41" s="44">
        <v>1.7097603159999999</v>
      </c>
      <c r="Y41" s="44">
        <v>1.7151537619999999</v>
      </c>
      <c r="Z41" s="44">
        <v>1.691758163</v>
      </c>
      <c r="AA41" s="44">
        <v>1.6865478730000001</v>
      </c>
      <c r="AB41" s="47">
        <v>1.5988575970000001</v>
      </c>
      <c r="AC41" s="44">
        <v>1.531784257</v>
      </c>
      <c r="AD41" s="44">
        <v>1.493048921</v>
      </c>
      <c r="AE41" s="44">
        <v>1.470104885</v>
      </c>
      <c r="AF41" s="44">
        <v>1.466315866</v>
      </c>
      <c r="AG41" s="44">
        <v>1.397498366</v>
      </c>
      <c r="AH41" s="44">
        <v>1.354071585</v>
      </c>
      <c r="AI41" s="44">
        <v>1.312476553</v>
      </c>
      <c r="AJ41" s="44">
        <v>1.281761092</v>
      </c>
      <c r="AK41" s="44">
        <v>1.23545642</v>
      </c>
      <c r="AL41" s="44">
        <v>1.201964297</v>
      </c>
      <c r="AM41" s="44">
        <v>1.187726045</v>
      </c>
      <c r="AN41" s="44">
        <v>1.17886571</v>
      </c>
      <c r="AO41" s="44">
        <v>1.1338090270000001</v>
      </c>
      <c r="AP41" s="44">
        <v>1.104751088</v>
      </c>
      <c r="AQ41" s="44">
        <v>1.0567117939999999</v>
      </c>
      <c r="AR41" s="44">
        <v>0.98691301499999995</v>
      </c>
      <c r="AS41" s="44">
        <v>0.99901306899999998</v>
      </c>
      <c r="AT41" s="47">
        <v>0.99088836426405902</v>
      </c>
    </row>
    <row r="42" spans="1:46" x14ac:dyDescent="0.2">
      <c r="A42" s="39"/>
      <c r="B42" s="103" t="s">
        <v>105</v>
      </c>
      <c r="C42" s="44">
        <v>5.1960399999999998E-5</v>
      </c>
      <c r="D42" s="44">
        <v>6.2760099999999996E-5</v>
      </c>
      <c r="E42" s="44">
        <v>7.6263199999999999E-5</v>
      </c>
      <c r="F42" s="44">
        <v>1.0909E-4</v>
      </c>
      <c r="G42" s="44">
        <v>1.6185099999999999E-4</v>
      </c>
      <c r="H42" s="44">
        <v>2.1578999999999999E-4</v>
      </c>
      <c r="I42" s="44">
        <v>2.8136399999999998E-4</v>
      </c>
      <c r="J42" s="44">
        <v>4.6026599999999997E-4</v>
      </c>
      <c r="K42" s="44">
        <v>7.7715599999999998E-4</v>
      </c>
      <c r="L42" s="44">
        <v>1.185553E-3</v>
      </c>
      <c r="M42" s="44">
        <v>1.821519E-3</v>
      </c>
      <c r="N42" s="44">
        <v>2.9157609999999998E-3</v>
      </c>
      <c r="O42" s="44">
        <v>4.778516E-3</v>
      </c>
      <c r="P42" s="44">
        <v>9.6592109999999991E-3</v>
      </c>
      <c r="Q42" s="44">
        <v>1.7710637000000001E-2</v>
      </c>
      <c r="R42" s="44">
        <v>3.0976176000000001E-2</v>
      </c>
      <c r="S42" s="44">
        <v>5.5375832999999999E-2</v>
      </c>
      <c r="T42" s="47">
        <v>0.128872968</v>
      </c>
      <c r="U42" s="47">
        <v>0.19646464999999999</v>
      </c>
      <c r="V42" s="47">
        <v>0.281594434</v>
      </c>
      <c r="W42" s="47">
        <v>0.41494867400000002</v>
      </c>
      <c r="X42" s="44">
        <v>0.59125094</v>
      </c>
      <c r="Y42" s="44">
        <v>0.73650568999999999</v>
      </c>
      <c r="Z42" s="44">
        <v>0.79215006600000004</v>
      </c>
      <c r="AA42" s="44">
        <v>0.83458945900000003</v>
      </c>
      <c r="AB42" s="47">
        <v>0.84181071799999996</v>
      </c>
      <c r="AC42" s="44">
        <v>0.85111607099999997</v>
      </c>
      <c r="AD42" s="44">
        <v>0.87995952200000005</v>
      </c>
      <c r="AE42" s="44">
        <v>0.90465496899999998</v>
      </c>
      <c r="AF42" s="44">
        <v>0.92046861300000005</v>
      </c>
      <c r="AG42" s="44">
        <v>0.96617574100000003</v>
      </c>
      <c r="AH42" s="44">
        <v>1.0198561909999999</v>
      </c>
      <c r="AI42" s="44">
        <v>1.070293978</v>
      </c>
      <c r="AJ42" s="44">
        <v>1.1045041369999999</v>
      </c>
      <c r="AK42" s="44">
        <v>1.1621406830000001</v>
      </c>
      <c r="AL42" s="44">
        <v>1.241051699</v>
      </c>
      <c r="AM42" s="44">
        <v>1.3839803470000001</v>
      </c>
      <c r="AN42" s="44">
        <v>1.632609813</v>
      </c>
      <c r="AO42" s="44">
        <v>1.8371251909999999</v>
      </c>
      <c r="AP42" s="44">
        <v>2.1110563579999999</v>
      </c>
      <c r="AQ42" s="44">
        <v>2.7516334819999999</v>
      </c>
      <c r="AR42" s="44">
        <v>4.5178006039999996</v>
      </c>
      <c r="AS42" s="44">
        <v>7.3502894640000003</v>
      </c>
      <c r="AT42" s="47">
        <v>11.3704053097604</v>
      </c>
    </row>
    <row r="43" spans="1:46" x14ac:dyDescent="0.2">
      <c r="A43" s="39"/>
      <c r="B43" s="103" t="s">
        <v>106</v>
      </c>
      <c r="C43" s="44">
        <v>0.50998929800000004</v>
      </c>
      <c r="D43" s="44">
        <v>0.51594762999999999</v>
      </c>
      <c r="E43" s="44">
        <v>0.521935543</v>
      </c>
      <c r="F43" s="44">
        <v>0.52910075400000001</v>
      </c>
      <c r="G43" s="44">
        <v>0.54114962200000005</v>
      </c>
      <c r="H43" s="44">
        <v>0.55346415999999998</v>
      </c>
      <c r="I43" s="44">
        <v>0.56949317499999996</v>
      </c>
      <c r="J43" s="44">
        <v>0.583827137</v>
      </c>
      <c r="K43" s="44">
        <v>0.60638639100000002</v>
      </c>
      <c r="L43" s="44">
        <v>0.63060183700000005</v>
      </c>
      <c r="M43" s="44">
        <v>0.64912873999999998</v>
      </c>
      <c r="N43" s="44">
        <v>0.65574238100000004</v>
      </c>
      <c r="O43" s="44">
        <v>0.65806571999999997</v>
      </c>
      <c r="P43" s="44">
        <v>0.65328624099999999</v>
      </c>
      <c r="Q43" s="44">
        <v>0.71338339200000001</v>
      </c>
      <c r="R43" s="44">
        <v>0.71310945999999997</v>
      </c>
      <c r="S43" s="44">
        <v>0.70880335299999997</v>
      </c>
      <c r="T43" s="47">
        <v>0.72071829799999998</v>
      </c>
      <c r="U43" s="47">
        <v>0.72581886100000004</v>
      </c>
      <c r="V43" s="47">
        <v>0.70452246600000001</v>
      </c>
      <c r="W43" s="47">
        <v>0.69447705800000004</v>
      </c>
      <c r="X43" s="44">
        <v>0.68987656900000005</v>
      </c>
      <c r="Y43" s="44">
        <v>0.69583955600000003</v>
      </c>
      <c r="Z43" s="44">
        <v>0.68781972599999996</v>
      </c>
      <c r="AA43" s="44">
        <v>0.70761901599999999</v>
      </c>
      <c r="AB43" s="47">
        <v>0.69649157500000003</v>
      </c>
      <c r="AC43" s="44">
        <v>0.70907747600000004</v>
      </c>
      <c r="AD43" s="44">
        <v>0.70169114799999999</v>
      </c>
      <c r="AE43" s="44">
        <v>0.71009444600000005</v>
      </c>
      <c r="AF43" s="44">
        <v>0.70236449999999995</v>
      </c>
      <c r="AG43" s="44">
        <v>0.70605203500000002</v>
      </c>
      <c r="AH43" s="44">
        <v>0.70163383899999998</v>
      </c>
      <c r="AI43" s="44">
        <v>0.69524797500000002</v>
      </c>
      <c r="AJ43" s="44">
        <v>0.69844350799999999</v>
      </c>
      <c r="AK43" s="44">
        <v>0.69236530200000002</v>
      </c>
      <c r="AL43" s="44">
        <v>0.68860269299999999</v>
      </c>
      <c r="AM43" s="44">
        <v>0.68460093499999997</v>
      </c>
      <c r="AN43" s="44">
        <v>0.68771445200000003</v>
      </c>
      <c r="AO43" s="44">
        <v>0.66966501199999995</v>
      </c>
      <c r="AP43" s="44">
        <v>0.65344553400000005</v>
      </c>
      <c r="AQ43" s="44">
        <v>0.66893399600000003</v>
      </c>
      <c r="AR43" s="44">
        <v>0.63833515100000005</v>
      </c>
      <c r="AS43" s="44">
        <v>0.68347822000000003</v>
      </c>
      <c r="AT43" s="47">
        <v>0.69315209808660405</v>
      </c>
    </row>
    <row r="44" spans="1:46" x14ac:dyDescent="0.2">
      <c r="A44" s="106"/>
      <c r="B44" s="107" t="s">
        <v>107</v>
      </c>
      <c r="C44" s="108">
        <v>1</v>
      </c>
      <c r="D44" s="108">
        <v>1</v>
      </c>
      <c r="E44" s="108">
        <v>1</v>
      </c>
      <c r="F44" s="108">
        <v>1</v>
      </c>
      <c r="G44" s="108">
        <v>1</v>
      </c>
      <c r="H44" s="108">
        <v>1</v>
      </c>
      <c r="I44" s="108">
        <v>1</v>
      </c>
      <c r="J44" s="108">
        <v>1</v>
      </c>
      <c r="K44" s="108">
        <v>1</v>
      </c>
      <c r="L44" s="108">
        <v>1</v>
      </c>
      <c r="M44" s="108">
        <v>1</v>
      </c>
      <c r="N44" s="108">
        <v>1</v>
      </c>
      <c r="O44" s="108">
        <v>1</v>
      </c>
      <c r="P44" s="108">
        <v>1</v>
      </c>
      <c r="Q44" s="108">
        <v>1</v>
      </c>
      <c r="R44" s="108">
        <v>1</v>
      </c>
      <c r="S44" s="108">
        <v>1</v>
      </c>
      <c r="T44" s="109">
        <v>1</v>
      </c>
      <c r="U44" s="109">
        <v>1</v>
      </c>
      <c r="V44" s="109">
        <v>1</v>
      </c>
      <c r="W44" s="109">
        <v>1</v>
      </c>
      <c r="X44" s="108">
        <v>1</v>
      </c>
      <c r="Y44" s="108">
        <v>1</v>
      </c>
      <c r="Z44" s="108">
        <v>1</v>
      </c>
      <c r="AA44" s="108">
        <v>1</v>
      </c>
      <c r="AB44" s="109">
        <v>1</v>
      </c>
      <c r="AC44" s="108">
        <v>1</v>
      </c>
      <c r="AD44" s="108">
        <v>1</v>
      </c>
      <c r="AE44" s="108">
        <v>1</v>
      </c>
      <c r="AF44" s="108">
        <v>1</v>
      </c>
      <c r="AG44" s="108">
        <v>1</v>
      </c>
      <c r="AH44" s="108">
        <v>1</v>
      </c>
      <c r="AI44" s="108">
        <v>1</v>
      </c>
      <c r="AJ44" s="108">
        <v>1</v>
      </c>
      <c r="AK44" s="108">
        <v>1</v>
      </c>
      <c r="AL44" s="108">
        <v>1</v>
      </c>
      <c r="AM44" s="108">
        <v>1</v>
      </c>
      <c r="AN44" s="108">
        <v>1</v>
      </c>
      <c r="AO44" s="108">
        <v>1</v>
      </c>
      <c r="AP44" s="108">
        <v>1</v>
      </c>
      <c r="AQ44" s="108">
        <v>1</v>
      </c>
      <c r="AR44" s="108">
        <v>1</v>
      </c>
      <c r="AS44" s="108">
        <v>1</v>
      </c>
      <c r="AT44" s="109">
        <v>1</v>
      </c>
    </row>
    <row r="45" spans="1:46" ht="12.95" customHeight="1" x14ac:dyDescent="0.2">
      <c r="A45" s="105" t="s">
        <v>108</v>
      </c>
      <c r="B45" s="103" t="s">
        <v>109</v>
      </c>
      <c r="C45" s="44" t="s">
        <v>15</v>
      </c>
      <c r="D45" s="44" t="s">
        <v>15</v>
      </c>
      <c r="E45" s="44" t="s">
        <v>15</v>
      </c>
      <c r="F45" s="44" t="s">
        <v>15</v>
      </c>
      <c r="G45" s="44" t="s">
        <v>15</v>
      </c>
      <c r="H45" s="44" t="s">
        <v>15</v>
      </c>
      <c r="I45" s="44" t="s">
        <v>15</v>
      </c>
      <c r="J45" s="44" t="s">
        <v>15</v>
      </c>
      <c r="K45" s="44" t="s">
        <v>15</v>
      </c>
      <c r="L45" s="44">
        <v>0.29393946999999998</v>
      </c>
      <c r="M45" s="44">
        <v>0.68380637600000005</v>
      </c>
      <c r="N45" s="44">
        <v>0.77602325299999997</v>
      </c>
      <c r="O45" s="44">
        <v>0.73105982999999997</v>
      </c>
      <c r="P45" s="44">
        <v>0.73617148700000001</v>
      </c>
      <c r="Q45" s="44">
        <v>0.74387547099999995</v>
      </c>
      <c r="R45" s="44">
        <v>0.73011910099999999</v>
      </c>
      <c r="S45" s="44">
        <v>0.71441231400000005</v>
      </c>
      <c r="T45" s="47">
        <v>0.69442517999999998</v>
      </c>
      <c r="U45" s="47">
        <v>0.67215993399999996</v>
      </c>
      <c r="V45" s="47">
        <v>0.66408924499999999</v>
      </c>
      <c r="W45" s="47">
        <v>0.64234866899999998</v>
      </c>
      <c r="X45" s="44">
        <v>0.825786931</v>
      </c>
      <c r="Y45" s="44">
        <v>0.89479304400000004</v>
      </c>
      <c r="Z45" s="44">
        <v>1.0313725490000001</v>
      </c>
      <c r="AA45" s="44">
        <v>1.1031943689999999</v>
      </c>
      <c r="AB45" s="47">
        <v>1.2172469770000001</v>
      </c>
      <c r="AC45" s="44">
        <v>1.362197316</v>
      </c>
      <c r="AD45" s="44">
        <v>1.646118381</v>
      </c>
      <c r="AE45" s="44">
        <v>1.8876102779999999</v>
      </c>
      <c r="AF45" s="44">
        <v>2.2550015800000001</v>
      </c>
      <c r="AG45" s="44">
        <v>2.7331278320000001</v>
      </c>
      <c r="AH45" s="44">
        <v>3.2200316359999999</v>
      </c>
      <c r="AI45" s="44">
        <v>3.9455676089999998</v>
      </c>
      <c r="AJ45" s="44">
        <v>5.4615137860000003</v>
      </c>
      <c r="AK45" s="44">
        <v>6.8825897119999997</v>
      </c>
      <c r="AL45" s="44">
        <v>9.3221173260000008</v>
      </c>
      <c r="AM45" s="44">
        <v>10.29278564</v>
      </c>
      <c r="AN45" s="44">
        <v>13.52681351</v>
      </c>
      <c r="AO45" s="44">
        <v>20.3836689</v>
      </c>
      <c r="AP45" s="44">
        <v>26.887184139999999</v>
      </c>
      <c r="AQ45" s="44">
        <v>38.783332819999998</v>
      </c>
      <c r="AR45" s="44">
        <v>61.49904454</v>
      </c>
      <c r="AS45" s="44">
        <v>139.7218704</v>
      </c>
      <c r="AT45" s="47">
        <v>441.08967491690402</v>
      </c>
    </row>
    <row r="46" spans="1:46" ht="12.95" customHeight="1" x14ac:dyDescent="0.2">
      <c r="B46" s="103" t="s">
        <v>123</v>
      </c>
      <c r="C46" s="44" t="s">
        <v>15</v>
      </c>
      <c r="D46" s="44" t="s">
        <v>15</v>
      </c>
      <c r="E46" s="44" t="s">
        <v>15</v>
      </c>
      <c r="F46" s="44" t="s">
        <v>15</v>
      </c>
      <c r="G46" s="44" t="s">
        <v>15</v>
      </c>
      <c r="H46" s="44" t="s">
        <v>15</v>
      </c>
      <c r="I46" s="44" t="s">
        <v>15</v>
      </c>
      <c r="J46" s="44" t="s">
        <v>15</v>
      </c>
      <c r="K46" s="44" t="s">
        <v>15</v>
      </c>
      <c r="L46" s="44" t="s">
        <v>15</v>
      </c>
      <c r="M46" s="44">
        <v>2.1793708605012301E-3</v>
      </c>
      <c r="N46" s="44">
        <v>3.4003221942166899E-3</v>
      </c>
      <c r="O46" s="44">
        <v>5.0186249260499296E-3</v>
      </c>
      <c r="P46" s="44">
        <v>8.4862170130942001E-3</v>
      </c>
      <c r="Q46" s="44">
        <v>1.9612574000000001E-2</v>
      </c>
      <c r="R46" s="44">
        <v>3.8199535E-2</v>
      </c>
      <c r="S46" s="44">
        <v>0.39825850899999998</v>
      </c>
      <c r="T46" s="44">
        <v>0.51874792599999997</v>
      </c>
      <c r="U46" s="44">
        <v>0.52516717999999996</v>
      </c>
      <c r="V46" s="44">
        <v>0.53596519200000003</v>
      </c>
      <c r="W46" s="44">
        <v>0.555793333</v>
      </c>
      <c r="X46" s="44">
        <v>0.55828947399999995</v>
      </c>
      <c r="Y46" s="44">
        <v>0.55979829299999995</v>
      </c>
      <c r="Z46" s="44">
        <v>0.58022974599999999</v>
      </c>
      <c r="AA46" s="44">
        <v>0.59649826299999997</v>
      </c>
      <c r="AB46" s="47">
        <v>0.618231066</v>
      </c>
      <c r="AC46" s="44">
        <v>0.65628239600000005</v>
      </c>
      <c r="AD46" s="44">
        <v>0.677679696</v>
      </c>
      <c r="AE46" s="44">
        <v>0.69322064400000005</v>
      </c>
      <c r="AF46" s="44">
        <v>0.67705223599999997</v>
      </c>
      <c r="AG46" s="44">
        <v>0.70107556400000004</v>
      </c>
      <c r="AH46" s="44">
        <v>0.69281748899999995</v>
      </c>
      <c r="AI46" s="44">
        <v>0.68000603999999998</v>
      </c>
      <c r="AJ46" s="44">
        <v>0.66123035500000005</v>
      </c>
      <c r="AK46" s="44">
        <v>0.67851740100000002</v>
      </c>
      <c r="AL46" s="44">
        <v>0.66666250299999996</v>
      </c>
      <c r="AM46" s="44">
        <v>0.67627752699999999</v>
      </c>
      <c r="AN46" s="44">
        <v>0.68010362000000002</v>
      </c>
      <c r="AO46" s="44">
        <v>0.67580595700000001</v>
      </c>
      <c r="AP46" s="44">
        <v>0.67520391099999999</v>
      </c>
      <c r="AQ46" s="44">
        <v>0.69262553100000002</v>
      </c>
      <c r="AR46" s="44">
        <v>0.72707228999999995</v>
      </c>
      <c r="AS46" s="44">
        <v>0.76606448599999999</v>
      </c>
      <c r="AT46" s="47">
        <v>0.79698178493261096</v>
      </c>
    </row>
    <row r="47" spans="1:46" ht="12.95" customHeight="1" x14ac:dyDescent="0.2">
      <c r="B47" s="103" t="s">
        <v>110</v>
      </c>
      <c r="C47" s="44">
        <v>1.40805592</v>
      </c>
      <c r="D47" s="44">
        <v>1.3242658220000001</v>
      </c>
      <c r="E47" s="44">
        <v>1.289092927</v>
      </c>
      <c r="F47" s="44">
        <v>1.3057128979999999</v>
      </c>
      <c r="G47" s="44">
        <v>1.394913699</v>
      </c>
      <c r="H47" s="44">
        <v>1.43123037</v>
      </c>
      <c r="I47" s="44">
        <v>1.467669742</v>
      </c>
      <c r="J47" s="44">
        <v>1.5893203469999999</v>
      </c>
      <c r="K47" s="44">
        <v>1.660909175</v>
      </c>
      <c r="L47" s="44">
        <v>1.693857618</v>
      </c>
      <c r="M47" s="44">
        <v>1.748462607</v>
      </c>
      <c r="N47" s="44">
        <v>1.849519487</v>
      </c>
      <c r="O47" s="44">
        <v>2.0810571950000001</v>
      </c>
      <c r="P47" s="44">
        <v>2.4576331800000002</v>
      </c>
      <c r="Q47" s="44">
        <v>2.736117997</v>
      </c>
      <c r="R47" s="44">
        <v>2.8617577779999999</v>
      </c>
      <c r="S47" s="44">
        <v>2.858722872</v>
      </c>
      <c r="T47" s="44">
        <v>2.8015020540000002</v>
      </c>
      <c r="U47" s="44">
        <v>2.7275203430000001</v>
      </c>
      <c r="V47" s="44">
        <v>2.7221220540000002</v>
      </c>
      <c r="W47" s="44">
        <v>2.7166741600000002</v>
      </c>
      <c r="X47" s="44">
        <v>2.6912099710000001</v>
      </c>
      <c r="Y47" s="44">
        <v>2.707806331</v>
      </c>
      <c r="Z47" s="44">
        <v>2.8202147829999999</v>
      </c>
      <c r="AA47" s="44">
        <v>2.8412234839999999</v>
      </c>
      <c r="AB47" s="47">
        <v>2.8644505499999999</v>
      </c>
      <c r="AC47" s="44">
        <v>3.005022656</v>
      </c>
      <c r="AD47" s="44">
        <v>3.1780429090000002</v>
      </c>
      <c r="AE47" s="44">
        <v>3.1519432709999999</v>
      </c>
      <c r="AF47" s="44">
        <v>3.32839098</v>
      </c>
      <c r="AG47" s="44">
        <v>3.5244677069999999</v>
      </c>
      <c r="AH47" s="44">
        <v>3.5402767690000001</v>
      </c>
      <c r="AI47" s="44">
        <v>3.6211929610000002</v>
      </c>
      <c r="AJ47" s="44">
        <v>3.6937069810000001</v>
      </c>
      <c r="AK47" s="44">
        <v>3.7815149360000002</v>
      </c>
      <c r="AL47" s="44">
        <v>3.8742896359999999</v>
      </c>
      <c r="AM47" s="44">
        <v>4.0400524139999998</v>
      </c>
      <c r="AN47" s="44">
        <v>4.0940899850000001</v>
      </c>
      <c r="AO47" s="44">
        <v>4.0596094130000004</v>
      </c>
      <c r="AP47" s="44">
        <v>4.0146565440000002</v>
      </c>
      <c r="AQ47" s="44">
        <v>3.9874088759999999</v>
      </c>
      <c r="AR47" s="44">
        <v>3.7899244040000002</v>
      </c>
      <c r="AS47" s="44">
        <v>3.6369793690000001</v>
      </c>
      <c r="AT47" s="47">
        <v>3.53318902462857</v>
      </c>
    </row>
    <row r="48" spans="1:46" ht="12.95" customHeight="1" x14ac:dyDescent="0.2">
      <c r="B48" s="103" t="s">
        <v>163</v>
      </c>
      <c r="C48" s="44" t="s">
        <v>15</v>
      </c>
      <c r="D48" s="44" t="s">
        <v>15</v>
      </c>
      <c r="E48" s="44" t="s">
        <v>15</v>
      </c>
      <c r="F48" s="44" t="s">
        <v>15</v>
      </c>
      <c r="G48" s="44" t="s">
        <v>15</v>
      </c>
      <c r="H48" s="44" t="s">
        <v>15</v>
      </c>
      <c r="I48" s="44" t="s">
        <v>15</v>
      </c>
      <c r="J48" s="44" t="s">
        <v>15</v>
      </c>
      <c r="K48" s="44" t="s">
        <v>15</v>
      </c>
      <c r="L48" s="44" t="s">
        <v>15</v>
      </c>
      <c r="M48" s="44">
        <v>1.62121819880474E-3</v>
      </c>
      <c r="N48" s="44">
        <v>1.10139885978331E-2</v>
      </c>
      <c r="O48" s="44">
        <v>0.16857035279873001</v>
      </c>
      <c r="P48" s="44">
        <v>0.349499954197105</v>
      </c>
      <c r="Q48" s="44">
        <v>0.422762635</v>
      </c>
      <c r="R48" s="44">
        <v>0.43166988299999998</v>
      </c>
      <c r="S48" s="44">
        <v>0.45451347399999997</v>
      </c>
      <c r="T48" s="44">
        <v>0.48499215000000001</v>
      </c>
      <c r="U48" s="44">
        <v>0.49722673699999997</v>
      </c>
      <c r="V48" s="44">
        <v>0.50255797199999996</v>
      </c>
      <c r="W48" s="44">
        <v>0.51399383700000001</v>
      </c>
      <c r="X48" s="44">
        <v>0.514878328</v>
      </c>
      <c r="Y48" s="44">
        <v>0.52874200000000005</v>
      </c>
      <c r="Z48" s="44">
        <v>0.531947536</v>
      </c>
      <c r="AA48" s="44">
        <v>0.54329899299999995</v>
      </c>
      <c r="AB48" s="47">
        <v>0.51949266699999996</v>
      </c>
      <c r="AC48" s="44">
        <v>0.51292723299999998</v>
      </c>
      <c r="AD48" s="44">
        <v>0.51395650400000004</v>
      </c>
      <c r="AE48" s="44">
        <v>0.51001390599999996</v>
      </c>
      <c r="AF48" s="44">
        <v>0.51419046999999996</v>
      </c>
      <c r="AG48" s="44">
        <v>0.49806103899999998</v>
      </c>
      <c r="AH48" s="44">
        <v>0.486315518</v>
      </c>
      <c r="AI48" s="44">
        <v>0.47449867600000001</v>
      </c>
      <c r="AJ48" s="44">
        <v>0.47030139900000001</v>
      </c>
      <c r="AK48" s="44">
        <v>0.466047078</v>
      </c>
      <c r="AL48" s="44">
        <v>0.44886877400000003</v>
      </c>
      <c r="AM48" s="44">
        <v>0.441256445</v>
      </c>
      <c r="AN48" s="44">
        <v>0.43945339500000002</v>
      </c>
      <c r="AO48" s="44">
        <v>0.42046824599999999</v>
      </c>
      <c r="AP48" s="44">
        <v>0.41033346999999998</v>
      </c>
      <c r="AQ48" s="44">
        <v>0.40727605900000002</v>
      </c>
      <c r="AR48" s="44">
        <v>0.41794245000000002</v>
      </c>
      <c r="AS48" s="44">
        <v>0.44342411100000001</v>
      </c>
      <c r="AT48" s="47">
        <v>0.45688973314370401</v>
      </c>
    </row>
    <row r="49" spans="1:46" ht="12.95" customHeight="1" x14ac:dyDescent="0.2">
      <c r="B49" s="103" t="s">
        <v>111</v>
      </c>
      <c r="C49" s="44" t="s">
        <v>15</v>
      </c>
      <c r="D49" s="44" t="s">
        <v>15</v>
      </c>
      <c r="E49" s="44" t="s">
        <v>15</v>
      </c>
      <c r="F49" s="44" t="s">
        <v>15</v>
      </c>
      <c r="G49" s="44" t="s">
        <v>15</v>
      </c>
      <c r="H49" s="44" t="s">
        <v>15</v>
      </c>
      <c r="I49" s="44" t="s">
        <v>15</v>
      </c>
      <c r="J49" s="44" t="s">
        <v>15</v>
      </c>
      <c r="K49" s="44" t="s">
        <v>15</v>
      </c>
      <c r="L49" s="44" t="s">
        <v>15</v>
      </c>
      <c r="M49" s="44">
        <v>1.9995431911573802E-3</v>
      </c>
      <c r="N49" s="44">
        <v>5.8622167490865098E-3</v>
      </c>
      <c r="O49" s="44">
        <v>1.8743271119594999E-2</v>
      </c>
      <c r="P49" s="44">
        <v>4.38641554066116E-2</v>
      </c>
      <c r="Q49" s="44">
        <v>6.1838894999999998E-2</v>
      </c>
      <c r="R49" s="44">
        <v>8.7656405000000007E-2</v>
      </c>
      <c r="S49" s="44">
        <v>0.20323856200000001</v>
      </c>
      <c r="T49" s="44">
        <v>0.29656622500000002</v>
      </c>
      <c r="U49" s="44">
        <v>0.438333099</v>
      </c>
      <c r="V49" s="44">
        <v>0.61610496999999997</v>
      </c>
      <c r="W49" s="44">
        <v>0.81344252800000005</v>
      </c>
      <c r="X49" s="44">
        <v>0.97835359600000005</v>
      </c>
      <c r="Y49" s="44">
        <v>1.1766181120000001</v>
      </c>
      <c r="Z49" s="44">
        <v>1.2687163589999999</v>
      </c>
      <c r="AA49" s="44">
        <v>1.401273714</v>
      </c>
      <c r="AB49" s="47">
        <v>1.399450576</v>
      </c>
      <c r="AC49" s="44">
        <v>1.487579537</v>
      </c>
      <c r="AD49" s="44">
        <v>1.5662318079999999</v>
      </c>
      <c r="AE49" s="44">
        <v>1.567272523</v>
      </c>
      <c r="AF49" s="44">
        <v>1.5379000270000001</v>
      </c>
      <c r="AG49" s="44">
        <v>1.550039908</v>
      </c>
      <c r="AH49" s="44">
        <v>1.563598786</v>
      </c>
      <c r="AI49" s="44">
        <v>1.6062230559999999</v>
      </c>
      <c r="AJ49" s="44">
        <v>1.628371072</v>
      </c>
      <c r="AK49" s="44">
        <v>1.6624221210000001</v>
      </c>
      <c r="AL49" s="44">
        <v>1.5969187490000001</v>
      </c>
      <c r="AM49" s="44">
        <v>1.6135676290000001</v>
      </c>
      <c r="AN49" s="44">
        <v>1.665596141</v>
      </c>
      <c r="AO49" s="44">
        <v>1.6367837009999999</v>
      </c>
      <c r="AP49" s="44">
        <v>1.614643321</v>
      </c>
      <c r="AQ49" s="44">
        <v>1.5682934690000001</v>
      </c>
      <c r="AR49" s="44">
        <v>1.6464937909999999</v>
      </c>
      <c r="AS49" s="44">
        <v>1.7231739639999999</v>
      </c>
      <c r="AT49" s="47">
        <v>1.83661575667126</v>
      </c>
    </row>
    <row r="50" spans="1:46" ht="12.95" customHeight="1" x14ac:dyDescent="0.2">
      <c r="B50" s="103" t="s">
        <v>112</v>
      </c>
      <c r="C50" s="44" t="s">
        <v>15</v>
      </c>
      <c r="D50" s="44" t="s">
        <v>15</v>
      </c>
      <c r="E50" s="44" t="s">
        <v>15</v>
      </c>
      <c r="F50" s="44" t="s">
        <v>15</v>
      </c>
      <c r="G50" s="44" t="s">
        <v>15</v>
      </c>
      <c r="H50" s="44" t="s">
        <v>15</v>
      </c>
      <c r="I50" s="44" t="s">
        <v>15</v>
      </c>
      <c r="J50" s="44" t="s">
        <v>15</v>
      </c>
      <c r="K50" s="44" t="s">
        <v>15</v>
      </c>
      <c r="L50" s="44">
        <v>5.4231896273445397E-4</v>
      </c>
      <c r="M50" s="44">
        <v>1.19934366339237E-3</v>
      </c>
      <c r="N50" s="44">
        <v>1.8649575498053399E-2</v>
      </c>
      <c r="O50" s="44">
        <v>0.17996238424146899</v>
      </c>
      <c r="P50" s="44">
        <v>0.71765824975731596</v>
      </c>
      <c r="Q50" s="44">
        <v>1.7151700000000001</v>
      </c>
      <c r="R50" s="44">
        <v>2.455975</v>
      </c>
      <c r="S50" s="44">
        <v>2.7784209999999998</v>
      </c>
      <c r="T50" s="44">
        <v>3.2583989999999998</v>
      </c>
      <c r="U50" s="44">
        <v>5.5396409999999996</v>
      </c>
      <c r="V50" s="44">
        <v>7.3014039999999998</v>
      </c>
      <c r="W50" s="44">
        <v>8.3228170000000006</v>
      </c>
      <c r="X50" s="44">
        <v>9.2735040000000009</v>
      </c>
      <c r="Y50" s="44">
        <v>9.8667870000000004</v>
      </c>
      <c r="Z50" s="44">
        <v>11.556843000000001</v>
      </c>
      <c r="AA50" s="44">
        <v>12.736131</v>
      </c>
      <c r="AB50" s="47">
        <v>12.618288</v>
      </c>
      <c r="AC50" s="44">
        <v>13.984503</v>
      </c>
      <c r="AD50" s="44">
        <v>14.341196</v>
      </c>
      <c r="AE50" s="44">
        <v>14.016913000000001</v>
      </c>
      <c r="AF50" s="44">
        <v>15.821142</v>
      </c>
      <c r="AG50" s="44">
        <v>18.443729399999999</v>
      </c>
      <c r="AH50" s="44">
        <v>19.56826019</v>
      </c>
      <c r="AI50" s="44">
        <v>19.505592350000001</v>
      </c>
      <c r="AJ50" s="44">
        <v>20.998874659999998</v>
      </c>
      <c r="AK50" s="44">
        <v>23.56263161</v>
      </c>
      <c r="AL50" s="44">
        <v>24.192337200000001</v>
      </c>
      <c r="AM50" s="44">
        <v>24.124180719999998</v>
      </c>
      <c r="AN50" s="44">
        <v>24.5429037</v>
      </c>
      <c r="AO50" s="44">
        <v>24.838261259999999</v>
      </c>
      <c r="AP50" s="44">
        <v>24.492858819999999</v>
      </c>
      <c r="AQ50" s="44">
        <v>27.331898769999999</v>
      </c>
      <c r="AR50" s="44" t="s">
        <v>15</v>
      </c>
      <c r="AS50" s="44" t="s">
        <v>15</v>
      </c>
      <c r="AT50" s="47" t="s">
        <v>15</v>
      </c>
    </row>
    <row r="51" spans="1:46" ht="12.95" customHeight="1" x14ac:dyDescent="0.2">
      <c r="B51" s="103" t="s">
        <v>113</v>
      </c>
      <c r="C51" s="44" t="s">
        <v>15</v>
      </c>
      <c r="D51" s="44" t="s">
        <v>15</v>
      </c>
      <c r="E51" s="44" t="s">
        <v>15</v>
      </c>
      <c r="F51" s="44" t="s">
        <v>15</v>
      </c>
      <c r="G51" s="44" t="s">
        <v>15</v>
      </c>
      <c r="H51" s="44" t="s">
        <v>15</v>
      </c>
      <c r="I51" s="44" t="s">
        <v>15</v>
      </c>
      <c r="J51" s="44" t="s">
        <v>15</v>
      </c>
      <c r="K51" s="44" t="s">
        <v>15</v>
      </c>
      <c r="L51" s="44">
        <v>0.97139735000000005</v>
      </c>
      <c r="M51" s="44">
        <v>0.98129657699999995</v>
      </c>
      <c r="N51" s="44">
        <v>0.972746581</v>
      </c>
      <c r="O51" s="44">
        <v>0.98306469399999996</v>
      </c>
      <c r="P51" s="44">
        <v>0.99584245199999999</v>
      </c>
      <c r="Q51" s="44">
        <v>1.0063726799999999</v>
      </c>
      <c r="R51" s="44">
        <v>1.0031653</v>
      </c>
      <c r="S51" s="44">
        <v>0.99685924599999998</v>
      </c>
      <c r="T51" s="44">
        <v>0.972680871</v>
      </c>
      <c r="U51" s="44">
        <v>0.92479327300000003</v>
      </c>
      <c r="V51" s="44">
        <v>0.93924668200000005</v>
      </c>
      <c r="W51" s="44">
        <v>0.90189677400000001</v>
      </c>
      <c r="X51" s="44">
        <v>0.88013034199999995</v>
      </c>
      <c r="Y51" s="44">
        <v>0.84756281</v>
      </c>
      <c r="Z51" s="44">
        <v>0.85804862000000004</v>
      </c>
      <c r="AA51" s="44">
        <v>0.84777441200000003</v>
      </c>
      <c r="AB51" s="44">
        <v>0.837579344</v>
      </c>
      <c r="AC51" s="44">
        <v>0.863736587</v>
      </c>
      <c r="AD51" s="44">
        <v>0.83570203499999995</v>
      </c>
      <c r="AE51" s="44">
        <v>0.85511386599999994</v>
      </c>
      <c r="AF51" s="44">
        <v>0.85420584200000005</v>
      </c>
      <c r="AG51" s="44">
        <v>0.84673774199999996</v>
      </c>
      <c r="AH51" s="44">
        <v>0.84543135199999997</v>
      </c>
      <c r="AI51" s="44">
        <v>0.85792252300000005</v>
      </c>
      <c r="AJ51" s="44">
        <v>0.86260152300000004</v>
      </c>
      <c r="AK51" s="44">
        <v>0.877768679</v>
      </c>
      <c r="AL51" s="44">
        <v>0.87602060400000004</v>
      </c>
      <c r="AM51" s="44">
        <v>0.88321471200000001</v>
      </c>
      <c r="AN51" s="44">
        <v>0.86773568400000001</v>
      </c>
      <c r="AO51" s="44">
        <v>0.85412019500000003</v>
      </c>
      <c r="AP51" s="44">
        <v>0.83462834399999997</v>
      </c>
      <c r="AQ51" s="44">
        <v>0.81101036100000001</v>
      </c>
      <c r="AR51" s="44">
        <v>0.85907207699999999</v>
      </c>
      <c r="AS51" s="44">
        <v>0.80378361799999998</v>
      </c>
      <c r="AT51" s="47">
        <v>0.80481873724523001</v>
      </c>
    </row>
    <row r="52" spans="1:46" ht="12.95" customHeight="1" x14ac:dyDescent="0.2">
      <c r="B52" s="103" t="s">
        <v>114</v>
      </c>
      <c r="C52" s="44">
        <v>0.48150853300000002</v>
      </c>
      <c r="D52" s="44">
        <v>0.51690987600000005</v>
      </c>
      <c r="E52" s="44">
        <v>0.57961446999999999</v>
      </c>
      <c r="F52" s="44">
        <v>0.62364047499999997</v>
      </c>
      <c r="G52" s="44">
        <v>0.706170046</v>
      </c>
      <c r="H52" s="44">
        <v>0.81096331300000002</v>
      </c>
      <c r="I52" s="44">
        <v>0.90598262399999996</v>
      </c>
      <c r="J52" s="44">
        <v>1.00768981</v>
      </c>
      <c r="K52" s="44">
        <v>1.136694748</v>
      </c>
      <c r="L52" s="44">
        <v>1.2584411689999999</v>
      </c>
      <c r="M52" s="44">
        <v>1.4078338340000001</v>
      </c>
      <c r="N52" s="44">
        <v>1.5789997549999999</v>
      </c>
      <c r="O52" s="44">
        <v>1.74267163</v>
      </c>
      <c r="P52" s="44">
        <v>1.8736594820000001</v>
      </c>
      <c r="Q52" s="44">
        <v>2.0340842719999999</v>
      </c>
      <c r="R52" s="44">
        <v>2.1577568540000001</v>
      </c>
      <c r="S52" s="44">
        <v>2.2937876959999999</v>
      </c>
      <c r="T52" s="44">
        <v>2.4514766849999998</v>
      </c>
      <c r="U52" s="44">
        <v>2.5837916600000002</v>
      </c>
      <c r="V52" s="44">
        <v>2.75855373</v>
      </c>
      <c r="W52" s="44">
        <v>2.9082492680000001</v>
      </c>
      <c r="X52" s="44">
        <v>3.2228021629999999</v>
      </c>
      <c r="Y52" s="44">
        <v>3.36253789</v>
      </c>
      <c r="Z52" s="44">
        <v>3.4723340939999998</v>
      </c>
      <c r="AA52" s="44">
        <v>3.55520901</v>
      </c>
      <c r="AB52" s="44">
        <v>3.6580124010000001</v>
      </c>
      <c r="AC52" s="44">
        <v>3.8551962670000002</v>
      </c>
      <c r="AD52" s="44">
        <v>4.0792467200000004</v>
      </c>
      <c r="AE52" s="44">
        <v>4.4054615330000004</v>
      </c>
      <c r="AF52" s="44">
        <v>4.6193094139999999</v>
      </c>
      <c r="AG52" s="44">
        <v>4.7766284939999997</v>
      </c>
      <c r="AH52" s="44">
        <v>5.1060448779999996</v>
      </c>
      <c r="AI52" s="44">
        <v>5.2920648459999997</v>
      </c>
      <c r="AJ52" s="44">
        <v>5.5660949229999996</v>
      </c>
      <c r="AK52" s="44">
        <v>5.8171773289999997</v>
      </c>
      <c r="AL52" s="44">
        <v>6.1484183410000002</v>
      </c>
      <c r="AM52" s="44">
        <v>6.4133367540000004</v>
      </c>
      <c r="AN52" s="44">
        <v>6.8554153439999999</v>
      </c>
      <c r="AO52" s="44">
        <v>7.0652213100000001</v>
      </c>
      <c r="AP52" s="44">
        <v>7.2489242550000004</v>
      </c>
      <c r="AQ52" s="44">
        <v>7.3761382099999997</v>
      </c>
      <c r="AR52" s="44">
        <v>7.2289996529999998</v>
      </c>
      <c r="AS52" s="44">
        <v>7.3131448460000001</v>
      </c>
      <c r="AT52" s="47">
        <v>7.4168958367343301</v>
      </c>
    </row>
    <row r="53" spans="1:46" ht="12.95" customHeight="1" x14ac:dyDescent="0.2">
      <c r="B53" s="103" t="s">
        <v>164</v>
      </c>
      <c r="C53" s="44">
        <v>26.175000000000001</v>
      </c>
      <c r="D53" s="44">
        <v>25.262</v>
      </c>
      <c r="E53" s="44">
        <v>24.96</v>
      </c>
      <c r="F53" s="44">
        <v>24.401</v>
      </c>
      <c r="G53" s="44">
        <v>23.658999999999999</v>
      </c>
      <c r="H53" s="44">
        <v>24.327999999999999</v>
      </c>
      <c r="I53" s="44">
        <v>23.75</v>
      </c>
      <c r="J53" s="44">
        <v>22.956</v>
      </c>
      <c r="K53" s="44">
        <v>22.66</v>
      </c>
      <c r="L53" s="44">
        <v>22.963000000000001</v>
      </c>
      <c r="M53" s="44">
        <v>22.986000000000001</v>
      </c>
      <c r="N53" s="44">
        <v>23.195</v>
      </c>
      <c r="O53" s="44">
        <v>23.446999999999999</v>
      </c>
      <c r="P53" s="44">
        <v>23.349</v>
      </c>
      <c r="Q53" s="44">
        <v>23.411999999999999</v>
      </c>
      <c r="R53" s="44">
        <v>23.529</v>
      </c>
      <c r="S53" s="44">
        <v>23.640999999999998</v>
      </c>
      <c r="T53" s="44">
        <v>24.138000000000002</v>
      </c>
      <c r="U53" s="44">
        <v>23.344000000000001</v>
      </c>
      <c r="V53" s="44">
        <v>22.617999999999999</v>
      </c>
      <c r="W53" s="44">
        <v>21.981000000000002</v>
      </c>
      <c r="X53" s="44">
        <v>21.556999999999999</v>
      </c>
      <c r="Y53" s="44">
        <v>20.841999999999999</v>
      </c>
      <c r="Z53" s="44">
        <v>20.143999999999998</v>
      </c>
      <c r="AA53" s="44">
        <v>19.238</v>
      </c>
      <c r="AB53" s="44">
        <v>18.43</v>
      </c>
      <c r="AC53" s="44">
        <v>17.850000000000001</v>
      </c>
      <c r="AD53" s="44">
        <v>17.050999999999998</v>
      </c>
      <c r="AE53" s="44">
        <v>16.966999999999999</v>
      </c>
      <c r="AF53" s="44">
        <v>16.547999999999998</v>
      </c>
      <c r="AG53" s="44">
        <v>15.864000000000001</v>
      </c>
      <c r="AH53" s="44">
        <v>15.679</v>
      </c>
      <c r="AI53" s="44">
        <v>15.651</v>
      </c>
      <c r="AJ53" s="44">
        <v>15.638999999999999</v>
      </c>
      <c r="AK53" s="44">
        <v>16.02</v>
      </c>
      <c r="AL53" s="44">
        <v>15.989000000000001</v>
      </c>
      <c r="AM53" s="44">
        <v>15.574999999999999</v>
      </c>
      <c r="AN53" s="44">
        <v>15.57</v>
      </c>
      <c r="AO53" s="44">
        <v>15.273999999999999</v>
      </c>
      <c r="AP53" s="44">
        <v>14.654</v>
      </c>
      <c r="AQ53" s="44">
        <v>14.396000000000001</v>
      </c>
      <c r="AR53" s="44">
        <v>13.714</v>
      </c>
      <c r="AS53" s="44">
        <v>13.569000000000001</v>
      </c>
      <c r="AT53" s="47">
        <v>13.529</v>
      </c>
    </row>
    <row r="55" spans="1:46" x14ac:dyDescent="0.2">
      <c r="A55" s="93" t="s">
        <v>115</v>
      </c>
    </row>
  </sheetData>
  <phoneticPr fontId="0" type="noConversion"/>
  <hyperlinks>
    <hyperlink ref="C1" location="Innhold!A1" display="Innhold og tegnforklaring" xr:uid="{5E8F2C02-6076-4547-90C6-2E59917484CE}"/>
  </hyperlinks>
  <pageMargins left="0.15748031496062992" right="0.15748031496062992" top="0.6692913385826772" bottom="0.19685039370078741" header="0.51181102362204722" footer="0.51181102362204722"/>
  <pageSetup paperSize="9" scale="70" orientation="landscape" r:id="rId1"/>
  <headerFooter alignWithMargins="0"/>
  <colBreaks count="1" manualBreakCount="1">
    <brk id="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AT54"/>
  <sheetViews>
    <sheetView showGridLines="0" tabSelected="1" zoomScaleNormal="100" zoomScaleSheetLayoutView="90" workbookViewId="0">
      <selection activeCell="H45" sqref="H45"/>
    </sheetView>
  </sheetViews>
  <sheetFormatPr baseColWidth="10" defaultColWidth="11.42578125" defaultRowHeight="12.75" x14ac:dyDescent="0.2"/>
  <cols>
    <col min="1" max="1" width="14.5703125" style="2" customWidth="1"/>
    <col min="2" max="2" width="16.42578125" style="100" customWidth="1"/>
    <col min="3" max="46" width="7.140625" style="2" customWidth="1"/>
    <col min="47" max="16384" width="11.42578125" style="2"/>
  </cols>
  <sheetData>
    <row r="1" spans="1:46" x14ac:dyDescent="0.2">
      <c r="A1" s="68" t="s">
        <v>159</v>
      </c>
      <c r="D1" s="89" t="s">
        <v>23</v>
      </c>
    </row>
    <row r="2" spans="1:46" ht="18" x14ac:dyDescent="0.25">
      <c r="A2" s="1" t="s">
        <v>116</v>
      </c>
    </row>
    <row r="3" spans="1:46" ht="15.75" x14ac:dyDescent="0.25">
      <c r="A3" s="14" t="s">
        <v>165</v>
      </c>
    </row>
    <row r="5" spans="1:46" s="3" customFormat="1" ht="14.25" x14ac:dyDescent="0.2">
      <c r="A5" s="9"/>
      <c r="B5" s="101" t="s">
        <v>69</v>
      </c>
      <c r="C5" s="42">
        <v>1981</v>
      </c>
      <c r="D5" s="41">
        <v>1982</v>
      </c>
      <c r="E5" s="41">
        <v>1983</v>
      </c>
      <c r="F5" s="41">
        <v>1984</v>
      </c>
      <c r="G5" s="41">
        <v>1985</v>
      </c>
      <c r="H5" s="41">
        <v>1986</v>
      </c>
      <c r="I5" s="41">
        <v>1987</v>
      </c>
      <c r="J5" s="41">
        <v>1988</v>
      </c>
      <c r="K5" s="41">
        <v>1989</v>
      </c>
      <c r="L5" s="41">
        <v>1990</v>
      </c>
      <c r="M5" s="41">
        <v>1991</v>
      </c>
      <c r="N5" s="41">
        <v>1992</v>
      </c>
      <c r="O5" s="41">
        <v>1993</v>
      </c>
      <c r="P5" s="41">
        <v>1994</v>
      </c>
      <c r="Q5" s="41">
        <v>1995</v>
      </c>
      <c r="R5" s="41">
        <v>1996</v>
      </c>
      <c r="S5" s="41">
        <v>1997</v>
      </c>
      <c r="T5" s="41">
        <v>1998</v>
      </c>
      <c r="U5" s="41">
        <v>1999</v>
      </c>
      <c r="V5" s="41">
        <v>2000</v>
      </c>
      <c r="W5" s="41">
        <v>2001</v>
      </c>
      <c r="X5" s="41">
        <v>2002</v>
      </c>
      <c r="Y5" s="41">
        <v>2003</v>
      </c>
      <c r="Z5" s="41">
        <v>2004</v>
      </c>
      <c r="AA5" s="41">
        <v>2005</v>
      </c>
      <c r="AB5" s="83">
        <v>2006</v>
      </c>
      <c r="AC5" s="41">
        <v>2007</v>
      </c>
      <c r="AD5" s="41">
        <v>2008</v>
      </c>
      <c r="AE5" s="41">
        <v>2009</v>
      </c>
      <c r="AF5" s="41">
        <v>2010</v>
      </c>
      <c r="AG5" s="41">
        <v>2011</v>
      </c>
      <c r="AH5" s="41">
        <v>2012</v>
      </c>
      <c r="AI5" s="41">
        <v>2013</v>
      </c>
      <c r="AJ5" s="41">
        <v>2014</v>
      </c>
      <c r="AK5" s="41">
        <v>2015</v>
      </c>
      <c r="AL5" s="41">
        <v>2016</v>
      </c>
      <c r="AM5" s="41">
        <v>2017</v>
      </c>
      <c r="AN5" s="41">
        <v>2018</v>
      </c>
      <c r="AO5" s="41">
        <v>2019</v>
      </c>
      <c r="AP5" s="41">
        <v>2020</v>
      </c>
      <c r="AQ5" s="41">
        <v>2021</v>
      </c>
      <c r="AR5" s="41">
        <v>2022</v>
      </c>
      <c r="AS5" s="41">
        <v>2023</v>
      </c>
      <c r="AT5" s="41">
        <v>2024</v>
      </c>
    </row>
    <row r="6" spans="1:46" ht="13.5" customHeight="1" x14ac:dyDescent="0.2">
      <c r="A6" s="39" t="s">
        <v>70</v>
      </c>
      <c r="B6" s="102" t="s">
        <v>71</v>
      </c>
      <c r="C6" s="43">
        <v>0.26638690810107502</v>
      </c>
      <c r="D6" s="43">
        <v>0.29344531316507699</v>
      </c>
      <c r="E6" s="43">
        <v>0.31651893110527002</v>
      </c>
      <c r="F6" s="43">
        <v>0.33133425308753101</v>
      </c>
      <c r="G6" s="43">
        <v>0.35302839974746197</v>
      </c>
      <c r="H6" s="43">
        <v>0.37785243302490501</v>
      </c>
      <c r="I6" s="43">
        <v>0.40496054883532101</v>
      </c>
      <c r="J6" s="43">
        <v>0.44234613909584503</v>
      </c>
      <c r="K6" s="43">
        <v>0.46930532192878299</v>
      </c>
      <c r="L6" s="43">
        <v>0.48347916665609098</v>
      </c>
      <c r="M6" s="43">
        <v>0.49062994800891302</v>
      </c>
      <c r="N6" s="43">
        <v>0.494885562372187</v>
      </c>
      <c r="O6" s="43">
        <v>0.49992746805325999</v>
      </c>
      <c r="P6" s="43">
        <v>0.51137152351606896</v>
      </c>
      <c r="Q6" s="43">
        <v>0.52523706694011496</v>
      </c>
      <c r="R6" s="43">
        <v>0.53192223604456701</v>
      </c>
      <c r="S6" s="43">
        <v>0.53796296785720199</v>
      </c>
      <c r="T6" s="46">
        <v>0.540520260772274</v>
      </c>
      <c r="U6" s="46">
        <v>0.55430766393008302</v>
      </c>
      <c r="V6" s="46">
        <v>0.57997621384430498</v>
      </c>
      <c r="W6" s="46">
        <v>0.59644959399762498</v>
      </c>
      <c r="X6" s="43">
        <v>0.61425686556203796</v>
      </c>
      <c r="Y6" s="43">
        <v>0.63411148630835301</v>
      </c>
      <c r="Z6" s="43">
        <v>0.65836929863037696</v>
      </c>
      <c r="AA6" s="43">
        <v>0.69204712524934098</v>
      </c>
      <c r="AB6" s="46">
        <v>0.726552952926247</v>
      </c>
      <c r="AC6" s="43">
        <v>0.75975484557890005</v>
      </c>
      <c r="AD6" s="43">
        <v>0.79735647345654803</v>
      </c>
      <c r="AE6" s="43">
        <v>0.80655615312072404</v>
      </c>
      <c r="AF6" s="43">
        <v>0.856578577653623</v>
      </c>
      <c r="AG6" s="43">
        <v>0.87204580779754703</v>
      </c>
      <c r="AH6" s="43">
        <v>0.870619136047312</v>
      </c>
      <c r="AI6" s="43">
        <v>0.88285478270181195</v>
      </c>
      <c r="AJ6" s="43">
        <v>0.87734701835761897</v>
      </c>
      <c r="AK6" s="43">
        <v>0.87152882475481896</v>
      </c>
      <c r="AL6" s="43">
        <v>0.90336737998031302</v>
      </c>
      <c r="AM6" s="43">
        <v>0.92025144991109697</v>
      </c>
      <c r="AN6" s="43">
        <v>0.95216763471666599</v>
      </c>
      <c r="AO6" s="43">
        <v>0.97012076680105797</v>
      </c>
      <c r="AP6" s="43">
        <v>1</v>
      </c>
      <c r="AQ6" s="43">
        <v>1.0717553361510199</v>
      </c>
      <c r="AR6" s="43">
        <v>1.1415480323824401</v>
      </c>
      <c r="AS6" s="43">
        <v>1.17153131303063</v>
      </c>
      <c r="AT6" s="46">
        <v>1.20025688789073</v>
      </c>
    </row>
    <row r="7" spans="1:46" ht="13.5" customHeight="1" x14ac:dyDescent="0.2">
      <c r="A7" s="39"/>
      <c r="B7" s="103" t="s">
        <v>72</v>
      </c>
      <c r="C7" s="44">
        <v>0.43583218295342002</v>
      </c>
      <c r="D7" s="44">
        <v>0.45917226007044298</v>
      </c>
      <c r="E7" s="44">
        <v>0.47511831976707197</v>
      </c>
      <c r="F7" s="44">
        <v>0.49863559912875299</v>
      </c>
      <c r="G7" s="44">
        <v>0.51341014952597097</v>
      </c>
      <c r="H7" s="44">
        <v>0.52856087118383499</v>
      </c>
      <c r="I7" s="44">
        <v>0.54144162557918296</v>
      </c>
      <c r="J7" s="44">
        <v>0.54970865339600605</v>
      </c>
      <c r="K7" s="44">
        <v>0.56600620075523</v>
      </c>
      <c r="L7" s="44">
        <v>0.58298457802680903</v>
      </c>
      <c r="M7" s="44">
        <v>0.604216127310928</v>
      </c>
      <c r="N7" s="44">
        <v>0.625237368861848</v>
      </c>
      <c r="O7" s="44">
        <v>0.642475692196806</v>
      </c>
      <c r="P7" s="44">
        <v>0.65869783657271896</v>
      </c>
      <c r="Q7" s="44">
        <v>0.670646075472354</v>
      </c>
      <c r="R7" s="44">
        <v>0.67708720166858805</v>
      </c>
      <c r="S7" s="44">
        <v>0.68563572773192605</v>
      </c>
      <c r="T7" s="47">
        <v>0.68894091598400897</v>
      </c>
      <c r="U7" s="47">
        <v>0.69045192111619802</v>
      </c>
      <c r="V7" s="47">
        <v>0.69989256343878703</v>
      </c>
      <c r="W7" s="47">
        <v>0.71345146839734896</v>
      </c>
      <c r="X7" s="44">
        <v>0.72132950884323699</v>
      </c>
      <c r="Y7" s="44">
        <v>0.73046877447674297</v>
      </c>
      <c r="Z7" s="44">
        <v>0.74309099597218498</v>
      </c>
      <c r="AA7" s="44">
        <v>0.76190582002953799</v>
      </c>
      <c r="AB7" s="47">
        <v>0.77748389852800404</v>
      </c>
      <c r="AC7" s="44">
        <v>0.79504936851814201</v>
      </c>
      <c r="AD7" s="44">
        <v>0.81042395645396703</v>
      </c>
      <c r="AE7" s="44">
        <v>0.82452041300860701</v>
      </c>
      <c r="AF7" s="44">
        <v>0.83186968300005704</v>
      </c>
      <c r="AG7" s="44">
        <v>0.84700919205541203</v>
      </c>
      <c r="AH7" s="44">
        <v>0.86472578576319503</v>
      </c>
      <c r="AI7" s="44">
        <v>0.879501551629147</v>
      </c>
      <c r="AJ7" s="44">
        <v>0.897150897449142</v>
      </c>
      <c r="AK7" s="44">
        <v>0.91771929100256899</v>
      </c>
      <c r="AL7" s="44">
        <v>0.93437361001766095</v>
      </c>
      <c r="AM7" s="44">
        <v>0.94348672166629299</v>
      </c>
      <c r="AN7" s="44">
        <v>0.96056835920113304</v>
      </c>
      <c r="AO7" s="44">
        <v>0.97472411156479699</v>
      </c>
      <c r="AP7" s="44">
        <v>1</v>
      </c>
      <c r="AQ7" s="44">
        <v>1.0192612937049199</v>
      </c>
      <c r="AR7" s="44">
        <v>1.06772490639696</v>
      </c>
      <c r="AS7" s="44">
        <v>1.13870355765078</v>
      </c>
      <c r="AT7" s="47">
        <v>1.17344078184594</v>
      </c>
    </row>
    <row r="8" spans="1:46" ht="13.5" customHeight="1" x14ac:dyDescent="0.2">
      <c r="A8" s="39"/>
      <c r="B8" s="103" t="s">
        <v>73</v>
      </c>
      <c r="C8" s="44">
        <v>0.40539335118423703</v>
      </c>
      <c r="D8" s="44">
        <v>0.43608331745561302</v>
      </c>
      <c r="E8" s="44">
        <v>0.46056001726090601</v>
      </c>
      <c r="F8" s="44">
        <v>0.48560857535073898</v>
      </c>
      <c r="G8" s="44">
        <v>0.50808129212674302</v>
      </c>
      <c r="H8" s="44">
        <v>0.52229121011048196</v>
      </c>
      <c r="I8" s="44">
        <v>0.53108717243760595</v>
      </c>
      <c r="J8" s="44">
        <v>0.54260640094425905</v>
      </c>
      <c r="K8" s="44">
        <v>0.56863771419550702</v>
      </c>
      <c r="L8" s="44">
        <v>0.58463009949046896</v>
      </c>
      <c r="M8" s="44">
        <v>0.60144771249282203</v>
      </c>
      <c r="N8" s="44">
        <v>0.62204443705127499</v>
      </c>
      <c r="O8" s="44">
        <v>0.64688411358123998</v>
      </c>
      <c r="P8" s="44">
        <v>0.66043184039477998</v>
      </c>
      <c r="Q8" s="44">
        <v>0.66849419046878</v>
      </c>
      <c r="R8" s="44">
        <v>0.67168049028418197</v>
      </c>
      <c r="S8" s="44">
        <v>0.67676921418288605</v>
      </c>
      <c r="T8" s="47">
        <v>0.68898909044381595</v>
      </c>
      <c r="U8" s="47">
        <v>0.69311560136261696</v>
      </c>
      <c r="V8" s="47">
        <v>0.70707905341971999</v>
      </c>
      <c r="W8" s="47">
        <v>0.72109914499790195</v>
      </c>
      <c r="X8" s="44">
        <v>0.73292515714970796</v>
      </c>
      <c r="Y8" s="44">
        <v>0.74648512472823103</v>
      </c>
      <c r="Z8" s="44">
        <v>0.76078022984393001</v>
      </c>
      <c r="AA8" s="44">
        <v>0.776627839983968</v>
      </c>
      <c r="AB8" s="47">
        <v>0.79421625640694904</v>
      </c>
      <c r="AC8" s="44">
        <v>0.80955795996018398</v>
      </c>
      <c r="AD8" s="44">
        <v>0.82501136391888896</v>
      </c>
      <c r="AE8" s="44">
        <v>0.83146147745224797</v>
      </c>
      <c r="AF8" s="44">
        <v>0.845622134834913</v>
      </c>
      <c r="AG8" s="44">
        <v>0.86500820597288897</v>
      </c>
      <c r="AH8" s="44">
        <v>0.88408800704289703</v>
      </c>
      <c r="AI8" s="44">
        <v>0.896575658680975</v>
      </c>
      <c r="AJ8" s="44">
        <v>0.90411044232297699</v>
      </c>
      <c r="AK8" s="44">
        <v>0.91425310152077799</v>
      </c>
      <c r="AL8" s="44">
        <v>0.93158084122664997</v>
      </c>
      <c r="AM8" s="44">
        <v>0.95005561184709097</v>
      </c>
      <c r="AN8" s="44">
        <v>0.96637074933872302</v>
      </c>
      <c r="AO8" s="44">
        <v>0.98428958972066005</v>
      </c>
      <c r="AP8" s="44">
        <v>1</v>
      </c>
      <c r="AQ8" s="44">
        <v>1.0274263560949299</v>
      </c>
      <c r="AR8" s="44">
        <v>1.0977432067906401</v>
      </c>
      <c r="AS8" s="44">
        <v>1.14723060058323</v>
      </c>
      <c r="AT8" s="47">
        <v>1.17062304535184</v>
      </c>
    </row>
    <row r="9" spans="1:46" ht="13.5" customHeight="1" x14ac:dyDescent="0.2">
      <c r="A9" s="39"/>
      <c r="B9" s="103" t="s">
        <v>74</v>
      </c>
      <c r="C9" s="44">
        <v>0.38664611999999998</v>
      </c>
      <c r="D9" s="44">
        <v>0.42391709999999999</v>
      </c>
      <c r="E9" s="44">
        <v>0.44763322999999999</v>
      </c>
      <c r="F9" s="44">
        <v>0.46527257999999999</v>
      </c>
      <c r="G9" s="44">
        <v>0.48206262999999999</v>
      </c>
      <c r="H9" s="44">
        <v>0.50144580999999999</v>
      </c>
      <c r="I9" s="44">
        <v>0.52137520999999998</v>
      </c>
      <c r="J9" s="44">
        <v>0.54192151</v>
      </c>
      <c r="K9" s="44">
        <v>0.56447038999999999</v>
      </c>
      <c r="L9" s="44">
        <v>0.58665681999999997</v>
      </c>
      <c r="M9" s="44">
        <v>0.60730733999999997</v>
      </c>
      <c r="N9" s="44">
        <v>0.61847366999999998</v>
      </c>
      <c r="O9" s="44">
        <v>0.62921380000000005</v>
      </c>
      <c r="P9" s="44">
        <v>0.63935695000000003</v>
      </c>
      <c r="Q9" s="44">
        <v>0.64751217999999999</v>
      </c>
      <c r="R9" s="44">
        <v>0.65508922999999997</v>
      </c>
      <c r="S9" s="44">
        <v>0.66499808999999999</v>
      </c>
      <c r="T9" s="47">
        <v>0.67411494000000005</v>
      </c>
      <c r="U9" s="47">
        <v>0.68319781000000002</v>
      </c>
      <c r="V9" s="47">
        <v>0.70018639000000005</v>
      </c>
      <c r="W9" s="47">
        <v>0.71480606000000002</v>
      </c>
      <c r="X9" s="44">
        <v>0.73144207999999999</v>
      </c>
      <c r="Y9" s="44">
        <v>0.74205926</v>
      </c>
      <c r="Z9" s="44">
        <v>0.75533779000000001</v>
      </c>
      <c r="AA9" s="44">
        <v>0.76987797999999996</v>
      </c>
      <c r="AB9" s="47">
        <v>0.78748267000000005</v>
      </c>
      <c r="AC9" s="44">
        <v>0.80601701000000003</v>
      </c>
      <c r="AD9" s="44">
        <v>0.82628619000000003</v>
      </c>
      <c r="AE9" s="44">
        <v>0.83272548000000002</v>
      </c>
      <c r="AF9" s="44">
        <v>0.84314765999999997</v>
      </c>
      <c r="AG9" s="44">
        <v>0.86197654999999995</v>
      </c>
      <c r="AH9" s="44">
        <v>0.87641011999999996</v>
      </c>
      <c r="AI9" s="44">
        <v>0.88982834</v>
      </c>
      <c r="AJ9" s="44">
        <v>0.91146455999999998</v>
      </c>
      <c r="AK9" s="44">
        <v>0.92491577999999997</v>
      </c>
      <c r="AL9" s="44">
        <v>0.93512784000000004</v>
      </c>
      <c r="AM9" s="44">
        <v>0.94788691999999997</v>
      </c>
      <c r="AN9" s="44">
        <v>0.96159033999999999</v>
      </c>
      <c r="AO9" s="44">
        <v>0.97954432999999996</v>
      </c>
      <c r="AP9" s="44">
        <v>1</v>
      </c>
      <c r="AQ9" s="44">
        <v>1.0379465400000001</v>
      </c>
      <c r="AR9" s="44">
        <v>1.1039381800000001</v>
      </c>
      <c r="AS9" s="44">
        <v>1.1420513000000001</v>
      </c>
      <c r="AT9" s="47">
        <v>1.1805066399999999</v>
      </c>
    </row>
    <row r="10" spans="1:46" ht="13.5" customHeight="1" x14ac:dyDescent="0.2">
      <c r="A10" s="39"/>
      <c r="B10" s="103" t="s">
        <v>75</v>
      </c>
      <c r="C10" s="44" t="s">
        <v>15</v>
      </c>
      <c r="D10" s="44" t="s">
        <v>15</v>
      </c>
      <c r="E10" s="44" t="s">
        <v>15</v>
      </c>
      <c r="F10" s="44" t="s">
        <v>15</v>
      </c>
      <c r="G10" s="44" t="s">
        <v>15</v>
      </c>
      <c r="H10" s="44">
        <v>9.1165330947465706E-2</v>
      </c>
      <c r="I10" s="44">
        <v>0.113574079653272</v>
      </c>
      <c r="J10" s="44">
        <v>0.137940208269764</v>
      </c>
      <c r="K10" s="44">
        <v>0.15503632661066899</v>
      </c>
      <c r="L10" s="44">
        <v>0.18796968907081499</v>
      </c>
      <c r="M10" s="44">
        <v>0.22785415356786401</v>
      </c>
      <c r="N10" s="44">
        <v>0.25467545757049997</v>
      </c>
      <c r="O10" s="44">
        <v>0.28177252475342202</v>
      </c>
      <c r="P10" s="44">
        <v>0.31727762835533702</v>
      </c>
      <c r="Q10" s="44">
        <v>0.34685867725935998</v>
      </c>
      <c r="R10" s="44">
        <v>0.35277823642225298</v>
      </c>
      <c r="S10" s="44">
        <v>0.36452779958419201</v>
      </c>
      <c r="T10" s="47">
        <v>0.36736743544400302</v>
      </c>
      <c r="U10" s="47">
        <v>0.37540458216416001</v>
      </c>
      <c r="V10" s="47">
        <v>0.392523194360894</v>
      </c>
      <c r="W10" s="47">
        <v>0.40931198832189702</v>
      </c>
      <c r="X10" s="44">
        <v>0.42298571171566501</v>
      </c>
      <c r="Y10" s="44">
        <v>0.44117537001517299</v>
      </c>
      <c r="Z10" s="44">
        <v>0.47216688846695398</v>
      </c>
      <c r="AA10" s="44">
        <v>0.50578665991522498</v>
      </c>
      <c r="AB10" s="47">
        <v>0.56825078599658896</v>
      </c>
      <c r="AC10" s="44">
        <v>0.59716768802601305</v>
      </c>
      <c r="AD10" s="44">
        <v>0.59902567077522495</v>
      </c>
      <c r="AE10" s="44">
        <v>0.62045758152365804</v>
      </c>
      <c r="AF10" s="44">
        <v>0.67541424877380996</v>
      </c>
      <c r="AG10" s="44">
        <v>0.69743623076312999</v>
      </c>
      <c r="AH10" s="44">
        <v>0.70276092400397605</v>
      </c>
      <c r="AI10" s="44">
        <v>0.71864873642678695</v>
      </c>
      <c r="AJ10" s="44">
        <v>0.76071046813902299</v>
      </c>
      <c r="AK10" s="44">
        <v>0.79839884535549499</v>
      </c>
      <c r="AL10" s="44">
        <v>0.83481107049491399</v>
      </c>
      <c r="AM10" s="44">
        <v>0.87511735086493503</v>
      </c>
      <c r="AN10" s="44">
        <v>0.88903346467866495</v>
      </c>
      <c r="AO10" s="44">
        <v>0.911861952311113</v>
      </c>
      <c r="AP10" s="44">
        <v>1</v>
      </c>
      <c r="AQ10" s="44">
        <v>1.06914755884714</v>
      </c>
      <c r="AR10" s="44">
        <v>1.15375758158318</v>
      </c>
      <c r="AS10" s="44">
        <v>1.22989995215783</v>
      </c>
      <c r="AT10" s="47">
        <v>1.30918810841349</v>
      </c>
    </row>
    <row r="11" spans="1:46" ht="13.5" customHeight="1" x14ac:dyDescent="0.2">
      <c r="A11" s="39"/>
      <c r="B11" s="103" t="s">
        <v>76</v>
      </c>
      <c r="C11" s="44">
        <v>7.0349940091839498E-3</v>
      </c>
      <c r="D11" s="44">
        <v>8.8387711637653698E-3</v>
      </c>
      <c r="E11" s="44">
        <v>1.0715587269404201E-2</v>
      </c>
      <c r="F11" s="44">
        <v>1.3184444882127401E-2</v>
      </c>
      <c r="G11" s="44">
        <v>1.6582475291145E-2</v>
      </c>
      <c r="H11" s="44">
        <v>2.15777054096572E-2</v>
      </c>
      <c r="I11" s="44">
        <v>2.6809055264937699E-2</v>
      </c>
      <c r="J11" s="44">
        <v>3.4476467271912802E-2</v>
      </c>
      <c r="K11" s="44">
        <v>4.3281382733353302E-2</v>
      </c>
      <c r="L11" s="44">
        <v>5.5876988402175698E-2</v>
      </c>
      <c r="M11" s="44">
        <v>7.0950915071672102E-2</v>
      </c>
      <c r="N11" s="44">
        <v>8.7685063030432706E-2</v>
      </c>
      <c r="O11" s="44">
        <v>0.109447310636484</v>
      </c>
      <c r="P11" s="44">
        <v>0.13871460680932199</v>
      </c>
      <c r="Q11" s="44">
        <v>0.16909631637193001</v>
      </c>
      <c r="R11" s="44">
        <v>0.20243899591484901</v>
      </c>
      <c r="S11" s="44">
        <v>0.241721181881001</v>
      </c>
      <c r="T11" s="47">
        <v>0.283125147703717</v>
      </c>
      <c r="U11" s="47">
        <v>0.325765579822617</v>
      </c>
      <c r="V11" s="47">
        <v>0.37081370949954801</v>
      </c>
      <c r="W11" s="47">
        <v>0.397800364855873</v>
      </c>
      <c r="X11" s="44">
        <v>0.42465297459849899</v>
      </c>
      <c r="Y11" s="44">
        <v>0.464313879912363</v>
      </c>
      <c r="Z11" s="44">
        <v>0.50067649145852999</v>
      </c>
      <c r="AA11" s="44">
        <v>0.53770519981000098</v>
      </c>
      <c r="AB11" s="47">
        <v>0.56893329431309203</v>
      </c>
      <c r="AC11" s="44">
        <v>0.59852939665215898</v>
      </c>
      <c r="AD11" s="44">
        <v>0.64448079029307803</v>
      </c>
      <c r="AE11" s="44">
        <v>0.67067394270502401</v>
      </c>
      <c r="AF11" s="44">
        <v>0.69619214923620198</v>
      </c>
      <c r="AG11" s="44">
        <v>0.74065657290515396</v>
      </c>
      <c r="AH11" s="44">
        <v>0.76744356634623401</v>
      </c>
      <c r="AI11" s="44">
        <v>0.78208390639194503</v>
      </c>
      <c r="AJ11" s="44">
        <v>0.79956842741410405</v>
      </c>
      <c r="AK11" s="44">
        <v>0.81915248414826303</v>
      </c>
      <c r="AL11" s="44">
        <v>0.86132519250112205</v>
      </c>
      <c r="AM11" s="44">
        <v>0.90554335312113898</v>
      </c>
      <c r="AN11" s="44">
        <v>0.94747525956348899</v>
      </c>
      <c r="AO11" s="44">
        <v>0.98539909894201805</v>
      </c>
      <c r="AP11" s="44">
        <v>1</v>
      </c>
      <c r="AQ11" s="44">
        <v>1.07802113095459</v>
      </c>
      <c r="AR11" s="44">
        <v>1.2382859461078399</v>
      </c>
      <c r="AS11" s="44">
        <v>1.31674443544193</v>
      </c>
      <c r="AT11" s="47">
        <v>1.38781008410949</v>
      </c>
    </row>
    <row r="12" spans="1:46" ht="13.5" customHeight="1" x14ac:dyDescent="0.2">
      <c r="A12" s="39"/>
      <c r="B12" s="103" t="s">
        <v>77</v>
      </c>
      <c r="C12" s="44" t="s">
        <v>15</v>
      </c>
      <c r="D12" s="44" t="s">
        <v>15</v>
      </c>
      <c r="E12" s="44" t="s">
        <v>15</v>
      </c>
      <c r="F12" s="44" t="s">
        <v>15</v>
      </c>
      <c r="G12" s="44" t="s">
        <v>15</v>
      </c>
      <c r="H12" s="44" t="s">
        <v>15</v>
      </c>
      <c r="I12" s="44" t="s">
        <v>15</v>
      </c>
      <c r="J12" s="44" t="s">
        <v>15</v>
      </c>
      <c r="K12" s="44" t="s">
        <v>15</v>
      </c>
      <c r="L12" s="44" t="s">
        <v>15</v>
      </c>
      <c r="M12" s="44">
        <v>7.7199298234244207E-2</v>
      </c>
      <c r="N12" s="44">
        <v>9.2429834404204297E-2</v>
      </c>
      <c r="O12" s="44">
        <v>0.102075416480139</v>
      </c>
      <c r="P12" s="44">
        <v>0.11807112148545</v>
      </c>
      <c r="Q12" s="44">
        <v>0.143144992695417</v>
      </c>
      <c r="R12" s="44">
        <v>0.16472419608448799</v>
      </c>
      <c r="S12" s="44">
        <v>0.188905531690089</v>
      </c>
      <c r="T12" s="47">
        <v>0.21145744229372801</v>
      </c>
      <c r="U12" s="47">
        <v>0.23478008036706999</v>
      </c>
      <c r="V12" s="47">
        <v>0.25682525738126299</v>
      </c>
      <c r="W12" s="47">
        <v>0.281791081055146</v>
      </c>
      <c r="X12" s="44">
        <v>0.30936965371106001</v>
      </c>
      <c r="Y12" s="44">
        <v>0.34231206761076699</v>
      </c>
      <c r="Z12" s="44">
        <v>0.388011924781684</v>
      </c>
      <c r="AA12" s="44">
        <v>0.43850517931118899</v>
      </c>
      <c r="AB12" s="47">
        <v>0.49544205329978602</v>
      </c>
      <c r="AC12" s="44">
        <v>0.54754663353992294</v>
      </c>
      <c r="AD12" s="44">
        <v>0.61009718802533197</v>
      </c>
      <c r="AE12" s="44">
        <v>0.66928473515542397</v>
      </c>
      <c r="AF12" s="44">
        <v>0.71365058193409903</v>
      </c>
      <c r="AG12" s="44">
        <v>0.74643015988085304</v>
      </c>
      <c r="AH12" s="44">
        <v>0.78176342404375099</v>
      </c>
      <c r="AI12" s="44">
        <v>0.81764802000220504</v>
      </c>
      <c r="AJ12" s="44">
        <v>0.86839878192195397</v>
      </c>
      <c r="AK12" s="44">
        <v>0.90274582425399497</v>
      </c>
      <c r="AL12" s="44">
        <v>0.92042849171194696</v>
      </c>
      <c r="AM12" s="44">
        <v>0.94674247208722095</v>
      </c>
      <c r="AN12" s="44">
        <v>0.96749959655489404</v>
      </c>
      <c r="AO12" s="44">
        <v>0.99233329993738695</v>
      </c>
      <c r="AP12" s="44">
        <v>1</v>
      </c>
      <c r="AQ12" s="44">
        <v>1.0237413082599001</v>
      </c>
      <c r="AR12" s="44">
        <v>1.08803620522325</v>
      </c>
      <c r="AS12" s="44">
        <v>1.08707957553366</v>
      </c>
      <c r="AT12" s="47">
        <v>1.08607862363388</v>
      </c>
    </row>
    <row r="13" spans="1:46" ht="13.5" customHeight="1" x14ac:dyDescent="0.2">
      <c r="A13" s="39"/>
      <c r="B13" s="103" t="s">
        <v>78</v>
      </c>
      <c r="C13" s="44" t="s">
        <v>15</v>
      </c>
      <c r="D13" s="44" t="s">
        <v>15</v>
      </c>
      <c r="E13" s="44" t="s">
        <v>15</v>
      </c>
      <c r="F13" s="44" t="s">
        <v>15</v>
      </c>
      <c r="G13" s="44" t="s">
        <v>15</v>
      </c>
      <c r="H13" s="44" t="s">
        <v>15</v>
      </c>
      <c r="I13" s="44" t="s">
        <v>15</v>
      </c>
      <c r="J13" s="44" t="s">
        <v>15</v>
      </c>
      <c r="K13" s="44" t="s">
        <v>15</v>
      </c>
      <c r="L13" s="44">
        <v>0.211394639899425</v>
      </c>
      <c r="M13" s="44">
        <v>0.28790340912921403</v>
      </c>
      <c r="N13" s="44">
        <v>0.32348038950942198</v>
      </c>
      <c r="O13" s="44">
        <v>0.39143974701003698</v>
      </c>
      <c r="P13" s="44">
        <v>0.43975110987361998</v>
      </c>
      <c r="Q13" s="44">
        <v>0.479800855862551</v>
      </c>
      <c r="R13" s="44">
        <v>0.52734851332642596</v>
      </c>
      <c r="S13" s="44">
        <v>0.57140028339096105</v>
      </c>
      <c r="T13" s="47">
        <v>0.627612006810634</v>
      </c>
      <c r="U13" s="47">
        <v>0.64716325974302102</v>
      </c>
      <c r="V13" s="47">
        <v>0.658549938733478</v>
      </c>
      <c r="W13" s="47">
        <v>0.69104659571608695</v>
      </c>
      <c r="X13" s="44">
        <v>0.71039781201552699</v>
      </c>
      <c r="Y13" s="44">
        <v>0.72043204608817102</v>
      </c>
      <c r="Z13" s="44">
        <v>0.749660770997298</v>
      </c>
      <c r="AA13" s="44">
        <v>0.750543880150086</v>
      </c>
      <c r="AB13" s="47">
        <v>0.75567189741233998</v>
      </c>
      <c r="AC13" s="44">
        <v>0.78258040179030697</v>
      </c>
      <c r="AD13" s="44">
        <v>0.79843807224607999</v>
      </c>
      <c r="AE13" s="44">
        <v>0.81955824298401503</v>
      </c>
      <c r="AF13" s="44">
        <v>0.81558235862025996</v>
      </c>
      <c r="AG13" s="44">
        <v>0.81377883349004798</v>
      </c>
      <c r="AH13" s="44">
        <v>0.82471105778203602</v>
      </c>
      <c r="AI13" s="44">
        <v>0.83519798286897096</v>
      </c>
      <c r="AJ13" s="44">
        <v>0.85780441979835498</v>
      </c>
      <c r="AK13" s="44">
        <v>0.86839432810421402</v>
      </c>
      <c r="AL13" s="44">
        <v>0.88134411879782704</v>
      </c>
      <c r="AM13" s="44">
        <v>0.89618260908685099</v>
      </c>
      <c r="AN13" s="44">
        <v>0.92139545034564696</v>
      </c>
      <c r="AO13" s="44">
        <v>0.95678917869950497</v>
      </c>
      <c r="AP13" s="44">
        <v>1</v>
      </c>
      <c r="AQ13" s="44">
        <v>1.04034426374972</v>
      </c>
      <c r="AR13" s="44">
        <v>1.13055356435532</v>
      </c>
      <c r="AS13" s="44">
        <v>1.2224216841101301</v>
      </c>
      <c r="AT13" s="47">
        <v>1.2707608708586</v>
      </c>
    </row>
    <row r="14" spans="1:46" ht="13.5" customHeight="1" x14ac:dyDescent="0.2">
      <c r="A14" s="39"/>
      <c r="B14" s="103" t="s">
        <v>79</v>
      </c>
      <c r="C14" s="44">
        <v>0.38021394523329199</v>
      </c>
      <c r="D14" s="44">
        <v>0.41850099149096498</v>
      </c>
      <c r="E14" s="44">
        <v>0.44927482825325399</v>
      </c>
      <c r="F14" s="44">
        <v>0.47581887529782702</v>
      </c>
      <c r="G14" s="44">
        <v>0.49587714903505598</v>
      </c>
      <c r="H14" s="44">
        <v>0.50795368311796096</v>
      </c>
      <c r="I14" s="44">
        <v>0.53187213872530403</v>
      </c>
      <c r="J14" s="44">
        <v>0.55237806307327297</v>
      </c>
      <c r="K14" s="44">
        <v>0.57906913028155205</v>
      </c>
      <c r="L14" s="44">
        <v>0.59344321777212805</v>
      </c>
      <c r="M14" s="44">
        <v>0.60877487652088003</v>
      </c>
      <c r="N14" s="44">
        <v>0.618858490505652</v>
      </c>
      <c r="O14" s="44">
        <v>0.62243164240930604</v>
      </c>
      <c r="P14" s="44">
        <v>0.63218979374052597</v>
      </c>
      <c r="Q14" s="44">
        <v>0.64027626416018901</v>
      </c>
      <c r="R14" s="44">
        <v>0.65323317195021402</v>
      </c>
      <c r="S14" s="44">
        <v>0.66638385734799299</v>
      </c>
      <c r="T14" s="47">
        <v>0.67459613999147705</v>
      </c>
      <c r="U14" s="47">
        <v>0.685979579601807</v>
      </c>
      <c r="V14" s="47">
        <v>0.70665074132801498</v>
      </c>
      <c r="W14" s="47">
        <v>0.724439589108133</v>
      </c>
      <c r="X14" s="44">
        <v>0.74174883456803697</v>
      </c>
      <c r="Y14" s="44">
        <v>0.75283453555667101</v>
      </c>
      <c r="Z14" s="44">
        <v>0.76853030304780401</v>
      </c>
      <c r="AA14" s="44">
        <v>0.79080191316505499</v>
      </c>
      <c r="AB14" s="47">
        <v>0.80731821934741099</v>
      </c>
      <c r="AC14" s="44">
        <v>0.82689418082635302</v>
      </c>
      <c r="AD14" s="44">
        <v>0.86207239953884096</v>
      </c>
      <c r="AE14" s="44">
        <v>0.86700129136811299</v>
      </c>
      <c r="AF14" s="44">
        <v>0.89463140692718601</v>
      </c>
      <c r="AG14" s="44">
        <v>0.90041412848692903</v>
      </c>
      <c r="AH14" s="44">
        <v>0.92209468354394797</v>
      </c>
      <c r="AI14" s="44">
        <v>0.92990400724602396</v>
      </c>
      <c r="AJ14" s="44">
        <v>0.93937699968998001</v>
      </c>
      <c r="AK14" s="44">
        <v>0.94322001841368996</v>
      </c>
      <c r="AL14" s="44">
        <v>0.94724297380393996</v>
      </c>
      <c r="AM14" s="44">
        <v>0.95766850756291499</v>
      </c>
      <c r="AN14" s="44">
        <v>0.96334769441090096</v>
      </c>
      <c r="AO14" s="44">
        <v>0.97250796154335195</v>
      </c>
      <c r="AP14" s="44">
        <v>1</v>
      </c>
      <c r="AQ14" s="44">
        <v>1.0276891915578401</v>
      </c>
      <c r="AR14" s="44">
        <v>1.12117772348115</v>
      </c>
      <c r="AS14" s="44">
        <v>1.07869721891763</v>
      </c>
      <c r="AT14" s="47">
        <v>1.0962926275321001</v>
      </c>
    </row>
    <row r="15" spans="1:46" ht="13.5" customHeight="1" x14ac:dyDescent="0.2">
      <c r="A15" s="39"/>
      <c r="B15" s="103" t="s">
        <v>80</v>
      </c>
      <c r="C15" s="44" t="s">
        <v>15</v>
      </c>
      <c r="D15" s="44" t="s">
        <v>15</v>
      </c>
      <c r="E15" s="44" t="s">
        <v>15</v>
      </c>
      <c r="F15" s="44" t="s">
        <v>15</v>
      </c>
      <c r="G15" s="44" t="s">
        <v>15</v>
      </c>
      <c r="H15" s="44" t="s">
        <v>15</v>
      </c>
      <c r="I15" s="44" t="s">
        <v>15</v>
      </c>
      <c r="J15" s="44" t="s">
        <v>15</v>
      </c>
      <c r="K15" s="44" t="s">
        <v>15</v>
      </c>
      <c r="L15" s="44" t="s">
        <v>15</v>
      </c>
      <c r="M15" s="44">
        <v>8.0067379156665893E-3</v>
      </c>
      <c r="N15" s="44">
        <v>7.7957032643927698E-2</v>
      </c>
      <c r="O15" s="44">
        <v>0.14401419010862301</v>
      </c>
      <c r="P15" s="44">
        <v>0.20114319982210699</v>
      </c>
      <c r="Q15" s="44">
        <v>0.26441979337581401</v>
      </c>
      <c r="R15" s="44">
        <v>0.32401868193753097</v>
      </c>
      <c r="S15" s="44">
        <v>0.35616937892339101</v>
      </c>
      <c r="T15" s="47">
        <v>0.380725437062858</v>
      </c>
      <c r="U15" s="47">
        <v>0.40532414771936898</v>
      </c>
      <c r="V15" s="47">
        <v>0.42025916273023201</v>
      </c>
      <c r="W15" s="47">
        <v>0.44904153923605999</v>
      </c>
      <c r="X15" s="44">
        <v>0.470612938016232</v>
      </c>
      <c r="Y15" s="44">
        <v>0.48891687176859699</v>
      </c>
      <c r="Z15" s="44">
        <v>0.51184448279120398</v>
      </c>
      <c r="AA15" s="44">
        <v>0.54216557058742298</v>
      </c>
      <c r="AB15" s="47">
        <v>0.59084465236374895</v>
      </c>
      <c r="AC15" s="44">
        <v>0.66383860005315198</v>
      </c>
      <c r="AD15" s="44">
        <v>0.70894714524205604</v>
      </c>
      <c r="AE15" s="44">
        <v>0.70619907818723404</v>
      </c>
      <c r="AF15" s="44">
        <v>0.719027434745665</v>
      </c>
      <c r="AG15" s="44">
        <v>0.75885562187455402</v>
      </c>
      <c r="AH15" s="44">
        <v>0.79076954421165502</v>
      </c>
      <c r="AI15" s="44">
        <v>0.82338052104755799</v>
      </c>
      <c r="AJ15" s="44">
        <v>0.84690074035729501</v>
      </c>
      <c r="AK15" s="44">
        <v>0.857964937886604</v>
      </c>
      <c r="AL15" s="44">
        <v>0.87888666084432998</v>
      </c>
      <c r="AM15" s="44">
        <v>0.91176667591508198</v>
      </c>
      <c r="AN15" s="44">
        <v>0.95597894476380196</v>
      </c>
      <c r="AO15" s="44">
        <v>0.99252294603867797</v>
      </c>
      <c r="AP15" s="44">
        <v>1</v>
      </c>
      <c r="AQ15" s="44">
        <v>1.0537233085328801</v>
      </c>
      <c r="AR15" s="44">
        <v>1.22002635703871</v>
      </c>
      <c r="AS15" s="44">
        <v>1.3182968262666299</v>
      </c>
      <c r="AT15" s="47">
        <v>1.36751362283945</v>
      </c>
    </row>
    <row r="16" spans="1:46" ht="13.5" customHeight="1" x14ac:dyDescent="0.2">
      <c r="A16" s="39"/>
      <c r="B16" s="103" t="s">
        <v>81</v>
      </c>
      <c r="C16" s="44">
        <v>0.343241830048645</v>
      </c>
      <c r="D16" s="44">
        <v>0.37435177611775</v>
      </c>
      <c r="E16" s="44">
        <v>0.40503118423821799</v>
      </c>
      <c r="F16" s="44">
        <v>0.43927228157246501</v>
      </c>
      <c r="G16" s="44">
        <v>0.46222369460685298</v>
      </c>
      <c r="H16" s="44">
        <v>0.48421762731962897</v>
      </c>
      <c r="I16" s="44">
        <v>0.50500203424179702</v>
      </c>
      <c r="J16" s="44">
        <v>0.54380739484696705</v>
      </c>
      <c r="K16" s="44">
        <v>0.57934103416796101</v>
      </c>
      <c r="L16" s="44">
        <v>0.60945069206997504</v>
      </c>
      <c r="M16" s="44">
        <v>0.61869213937610301</v>
      </c>
      <c r="N16" s="44">
        <v>0.62422134135491403</v>
      </c>
      <c r="O16" s="44">
        <v>0.63524160198781199</v>
      </c>
      <c r="P16" s="44">
        <v>0.64696165719135701</v>
      </c>
      <c r="Q16" s="44">
        <v>0.67414346496114996</v>
      </c>
      <c r="R16" s="44">
        <v>0.67359500246309301</v>
      </c>
      <c r="S16" s="44">
        <v>0.68764297958132703</v>
      </c>
      <c r="T16" s="47">
        <v>0.70898738150766905</v>
      </c>
      <c r="U16" s="47">
        <v>0.71559098366698604</v>
      </c>
      <c r="V16" s="47">
        <v>0.72730801518435095</v>
      </c>
      <c r="W16" s="47">
        <v>0.75134286118802895</v>
      </c>
      <c r="X16" s="44">
        <v>0.75842902652483501</v>
      </c>
      <c r="Y16" s="44">
        <v>0.759869914340075</v>
      </c>
      <c r="Z16" s="44">
        <v>0.764446153578898</v>
      </c>
      <c r="AA16" s="44">
        <v>0.77155071893256</v>
      </c>
      <c r="AB16" s="47">
        <v>0.77865037626321498</v>
      </c>
      <c r="AC16" s="44">
        <v>0.80009750844873395</v>
      </c>
      <c r="AD16" s="44">
        <v>0.82440116181520495</v>
      </c>
      <c r="AE16" s="44">
        <v>0.83903614001237603</v>
      </c>
      <c r="AF16" s="44">
        <v>0.84196331165730898</v>
      </c>
      <c r="AG16" s="44">
        <v>0.86386217309776003</v>
      </c>
      <c r="AH16" s="44">
        <v>0.88930590465180204</v>
      </c>
      <c r="AI16" s="44">
        <v>0.91208453418257096</v>
      </c>
      <c r="AJ16" s="44">
        <v>0.92708531860874299</v>
      </c>
      <c r="AK16" s="44">
        <v>0.94222186499257599</v>
      </c>
      <c r="AL16" s="44">
        <v>0.94274192733978701</v>
      </c>
      <c r="AM16" s="44">
        <v>0.95062368173052103</v>
      </c>
      <c r="AN16" s="44">
        <v>0.96951313399815997</v>
      </c>
      <c r="AO16" s="44">
        <v>0.98387995216816104</v>
      </c>
      <c r="AP16" s="44">
        <v>1</v>
      </c>
      <c r="AQ16" s="44">
        <v>1.0249284184835901</v>
      </c>
      <c r="AR16" s="44">
        <v>1.0881950052717699</v>
      </c>
      <c r="AS16" s="44">
        <v>1.1260363052244899</v>
      </c>
      <c r="AT16" s="47">
        <v>1.1452761941848399</v>
      </c>
    </row>
    <row r="17" spans="1:46" ht="13.5" customHeight="1" x14ac:dyDescent="0.2">
      <c r="A17" s="39"/>
      <c r="B17" s="103" t="s">
        <v>82</v>
      </c>
      <c r="C17" s="44">
        <v>0.40763298641978801</v>
      </c>
      <c r="D17" s="44">
        <v>0.45668229541568101</v>
      </c>
      <c r="E17" s="44">
        <v>0.50058105096493499</v>
      </c>
      <c r="F17" s="44">
        <v>0.53598852412991604</v>
      </c>
      <c r="G17" s="44">
        <v>0.56549009265085604</v>
      </c>
      <c r="H17" s="44">
        <v>0.59511846525771395</v>
      </c>
      <c r="I17" s="44">
        <v>0.60981957257269703</v>
      </c>
      <c r="J17" s="44">
        <v>0.62920592152293797</v>
      </c>
      <c r="K17" s="44">
        <v>0.64923980097438105</v>
      </c>
      <c r="L17" s="44">
        <v>0.66654850681230304</v>
      </c>
      <c r="M17" s="44">
        <v>0.68291304368939898</v>
      </c>
      <c r="N17" s="44">
        <v>0.69671028014391001</v>
      </c>
      <c r="O17" s="44">
        <v>0.70756310474464501</v>
      </c>
      <c r="P17" s="44">
        <v>0.71430514063121298</v>
      </c>
      <c r="Q17" s="44">
        <v>0.72252426549910598</v>
      </c>
      <c r="R17" s="44">
        <v>0.73204249270481103</v>
      </c>
      <c r="S17" s="44">
        <v>0.73844612269308796</v>
      </c>
      <c r="T17" s="47">
        <v>0.74515500604451601</v>
      </c>
      <c r="U17" s="47">
        <v>0.74679559648239302</v>
      </c>
      <c r="V17" s="47">
        <v>0.757381971745127</v>
      </c>
      <c r="W17" s="47">
        <v>0.77179039103949498</v>
      </c>
      <c r="X17" s="44">
        <v>0.78772228969585001</v>
      </c>
      <c r="Y17" s="44">
        <v>0.80191215713063702</v>
      </c>
      <c r="Z17" s="44">
        <v>0.81501250935931502</v>
      </c>
      <c r="AA17" s="44">
        <v>0.83100389721788204</v>
      </c>
      <c r="AB17" s="47">
        <v>0.84760219896571698</v>
      </c>
      <c r="AC17" s="44">
        <v>0.86781776741465</v>
      </c>
      <c r="AD17" s="44">
        <v>0.88778451155739502</v>
      </c>
      <c r="AE17" s="44">
        <v>0.88872521814014005</v>
      </c>
      <c r="AF17" s="44">
        <v>0.89840740324660295</v>
      </c>
      <c r="AG17" s="44">
        <v>0.90605714789867797</v>
      </c>
      <c r="AH17" s="44">
        <v>0.91586111118786095</v>
      </c>
      <c r="AI17" s="44">
        <v>0.92271061486802297</v>
      </c>
      <c r="AJ17" s="44">
        <v>0.92797740142400598</v>
      </c>
      <c r="AK17" s="44">
        <v>0.93850474909319304</v>
      </c>
      <c r="AL17" s="44">
        <v>0.94335924216754996</v>
      </c>
      <c r="AM17" s="44">
        <v>0.948890564538999</v>
      </c>
      <c r="AN17" s="44">
        <v>0.95946683532215205</v>
      </c>
      <c r="AO17" s="44">
        <v>0.97108140284098599</v>
      </c>
      <c r="AP17" s="44">
        <v>1</v>
      </c>
      <c r="AQ17" s="44">
        <v>1.01221816140734</v>
      </c>
      <c r="AR17" s="44">
        <v>1.0448179851434301</v>
      </c>
      <c r="AS17" s="44">
        <v>1.1002306564937301</v>
      </c>
      <c r="AT17" s="47">
        <v>1.1256785293351099</v>
      </c>
    </row>
    <row r="18" spans="1:46" ht="13.5" customHeight="1" x14ac:dyDescent="0.2">
      <c r="A18" s="39"/>
      <c r="B18" s="103" t="s">
        <v>83</v>
      </c>
      <c r="C18" s="44">
        <v>0.50239430446558497</v>
      </c>
      <c r="D18" s="44">
        <v>0.52540928168158196</v>
      </c>
      <c r="E18" s="44">
        <v>0.54016245137085905</v>
      </c>
      <c r="F18" s="44">
        <v>0.550907073020386</v>
      </c>
      <c r="G18" s="44">
        <v>0.562612337085031</v>
      </c>
      <c r="H18" s="44">
        <v>0.57948813677001898</v>
      </c>
      <c r="I18" s="44">
        <v>0.58690363543804502</v>
      </c>
      <c r="J18" s="44">
        <v>0.59682501420839196</v>
      </c>
      <c r="K18" s="44">
        <v>0.61400800471572403</v>
      </c>
      <c r="L18" s="44">
        <v>0.63486366777772196</v>
      </c>
      <c r="M18" s="44">
        <v>0.65444971819488296</v>
      </c>
      <c r="N18" s="44">
        <v>0.68920312392745897</v>
      </c>
      <c r="O18" s="44">
        <v>0.71529068380509697</v>
      </c>
      <c r="P18" s="44">
        <v>0.72918859771072297</v>
      </c>
      <c r="Q18" s="44">
        <v>0.74257113746723502</v>
      </c>
      <c r="R18" s="44">
        <v>0.74601611453759598</v>
      </c>
      <c r="S18" s="44">
        <v>0.74709801103070705</v>
      </c>
      <c r="T18" s="47">
        <v>0.75226662676321698</v>
      </c>
      <c r="U18" s="47">
        <v>0.756583585491439</v>
      </c>
      <c r="V18" s="47">
        <v>0.75398235454847096</v>
      </c>
      <c r="W18" s="47">
        <v>0.76478684269428499</v>
      </c>
      <c r="X18" s="44">
        <v>0.77625335899100401</v>
      </c>
      <c r="Y18" s="44">
        <v>0.78651373362398203</v>
      </c>
      <c r="Z18" s="44">
        <v>0.79559843348047998</v>
      </c>
      <c r="AA18" s="44">
        <v>0.79984944722514095</v>
      </c>
      <c r="AB18" s="47">
        <v>0.80342477285768898</v>
      </c>
      <c r="AC18" s="44">
        <v>0.81820421371340102</v>
      </c>
      <c r="AD18" s="44">
        <v>0.82595947957000204</v>
      </c>
      <c r="AE18" s="44">
        <v>0.84243492696098599</v>
      </c>
      <c r="AF18" s="44">
        <v>0.848184533123576</v>
      </c>
      <c r="AG18" s="44">
        <v>0.85863361441123298</v>
      </c>
      <c r="AH18" s="44">
        <v>0.87092990376162005</v>
      </c>
      <c r="AI18" s="44">
        <v>0.88830523058481803</v>
      </c>
      <c r="AJ18" s="44">
        <v>0.905190357635414</v>
      </c>
      <c r="AK18" s="44">
        <v>0.92044641572113195</v>
      </c>
      <c r="AL18" s="44">
        <v>0.93200960331105598</v>
      </c>
      <c r="AM18" s="44">
        <v>0.945691403325575</v>
      </c>
      <c r="AN18" s="44">
        <v>0.96333170879627905</v>
      </c>
      <c r="AO18" s="44">
        <v>0.98275224602861999</v>
      </c>
      <c r="AP18" s="44">
        <v>1</v>
      </c>
      <c r="AQ18" s="44">
        <v>1.0280292936590101</v>
      </c>
      <c r="AR18" s="44">
        <v>1.09065536436352</v>
      </c>
      <c r="AS18" s="44">
        <v>1.15765341292561</v>
      </c>
      <c r="AT18" s="47">
        <v>1.19361028607802</v>
      </c>
    </row>
    <row r="19" spans="1:46" ht="13.5" customHeight="1" x14ac:dyDescent="0.2">
      <c r="A19" s="39"/>
      <c r="B19" s="103" t="s">
        <v>84</v>
      </c>
      <c r="C19" s="44">
        <v>6.47553809024356E-2</v>
      </c>
      <c r="D19" s="44">
        <v>8.2377100102329404E-2</v>
      </c>
      <c r="E19" s="44">
        <v>9.9356838355747004E-2</v>
      </c>
      <c r="F19" s="44">
        <v>0.12113432192297</v>
      </c>
      <c r="G19" s="44">
        <v>0.144181280845777</v>
      </c>
      <c r="H19" s="44">
        <v>0.171405590847062</v>
      </c>
      <c r="I19" s="44">
        <v>0.19754953625063101</v>
      </c>
      <c r="J19" s="44">
        <v>0.23050054231407899</v>
      </c>
      <c r="K19" s="44">
        <v>0.26392075354545003</v>
      </c>
      <c r="L19" s="44">
        <v>0.318527534726255</v>
      </c>
      <c r="M19" s="44">
        <v>0.38155694473628499</v>
      </c>
      <c r="N19" s="44">
        <v>0.43802284835514899</v>
      </c>
      <c r="O19" s="44">
        <v>0.50122405767982003</v>
      </c>
      <c r="P19" s="44">
        <v>0.55727037413133995</v>
      </c>
      <c r="Q19" s="44">
        <v>0.61183737550526296</v>
      </c>
      <c r="R19" s="44">
        <v>0.66198881276541699</v>
      </c>
      <c r="S19" s="44">
        <v>0.70580150757764404</v>
      </c>
      <c r="T19" s="47">
        <v>0.74305871581267602</v>
      </c>
      <c r="U19" s="47">
        <v>0.76913591285165805</v>
      </c>
      <c r="V19" s="47">
        <v>0.78158668699805101</v>
      </c>
      <c r="W19" s="47">
        <v>0.80871311864000095</v>
      </c>
      <c r="X19" s="44">
        <v>0.83259972724432496</v>
      </c>
      <c r="Y19" s="44">
        <v>0.86222851980069104</v>
      </c>
      <c r="Z19" s="44">
        <v>0.88782645593878096</v>
      </c>
      <c r="AA19" s="44">
        <v>0.90469886946114797</v>
      </c>
      <c r="AB19" s="47">
        <v>0.93513778613364096</v>
      </c>
      <c r="AC19" s="44">
        <v>0.96662484573245799</v>
      </c>
      <c r="AD19" s="44">
        <v>1.00589774181295</v>
      </c>
      <c r="AE19" s="44">
        <v>1.0297217666793801</v>
      </c>
      <c r="AF19" s="44">
        <v>1.04188196758583</v>
      </c>
      <c r="AG19" s="44">
        <v>1.05205758547537</v>
      </c>
      <c r="AH19" s="44">
        <v>1.0485377198596699</v>
      </c>
      <c r="AI19" s="44">
        <v>1.0279830020513401</v>
      </c>
      <c r="AJ19" s="44">
        <v>1.00821001796004</v>
      </c>
      <c r="AK19" s="44">
        <v>1.0064481300744501</v>
      </c>
      <c r="AL19" s="44">
        <v>1.00151692626596</v>
      </c>
      <c r="AM19" s="44">
        <v>1.00355615005295</v>
      </c>
      <c r="AN19" s="44">
        <v>1.00119979510949</v>
      </c>
      <c r="AO19" s="44">
        <v>1.0036528885287199</v>
      </c>
      <c r="AP19" s="44">
        <v>1</v>
      </c>
      <c r="AQ19" s="44">
        <v>1.0139275612993699</v>
      </c>
      <c r="AR19" s="44">
        <v>1.0797905141531301</v>
      </c>
      <c r="AS19" s="44">
        <v>1.1432234838541999</v>
      </c>
      <c r="AT19" s="47">
        <v>1.17926371569814</v>
      </c>
    </row>
    <row r="20" spans="1:46" ht="13.5" customHeight="1" x14ac:dyDescent="0.2">
      <c r="A20" s="39"/>
      <c r="B20" s="103" t="s">
        <v>85</v>
      </c>
      <c r="C20" s="44" t="s">
        <v>15</v>
      </c>
      <c r="D20" s="44" t="s">
        <v>15</v>
      </c>
      <c r="E20" s="44" t="s">
        <v>15</v>
      </c>
      <c r="F20" s="44" t="s">
        <v>15</v>
      </c>
      <c r="G20" s="44" t="s">
        <v>15</v>
      </c>
      <c r="H20" s="44" t="s">
        <v>15</v>
      </c>
      <c r="I20" s="44" t="s">
        <v>15</v>
      </c>
      <c r="J20" s="44" t="s">
        <v>15</v>
      </c>
      <c r="K20" s="44" t="s">
        <v>15</v>
      </c>
      <c r="L20" s="44" t="s">
        <v>15</v>
      </c>
      <c r="M20" s="44">
        <v>9.5799109288125406E-2</v>
      </c>
      <c r="N20" s="44">
        <v>0.116404711810507</v>
      </c>
      <c r="O20" s="44">
        <v>0.14117383614947299</v>
      </c>
      <c r="P20" s="44">
        <v>0.168690113991638</v>
      </c>
      <c r="Q20" s="44">
        <v>0.213785686156271</v>
      </c>
      <c r="R20" s="44">
        <v>0.26074469143310203</v>
      </c>
      <c r="S20" s="44">
        <v>0.31357540491736902</v>
      </c>
      <c r="T20" s="47">
        <v>0.35672680784051403</v>
      </c>
      <c r="U20" s="47">
        <v>0.38570531164504701</v>
      </c>
      <c r="V20" s="47">
        <v>0.42271952157369702</v>
      </c>
      <c r="W20" s="47">
        <v>0.46933531650128402</v>
      </c>
      <c r="X20" s="44">
        <v>0.50710024928533604</v>
      </c>
      <c r="Y20" s="44">
        <v>0.53453851838082</v>
      </c>
      <c r="Z20" s="44">
        <v>0.56202852410079895</v>
      </c>
      <c r="AA20" s="44">
        <v>0.57676886906134694</v>
      </c>
      <c r="AB20" s="47">
        <v>0.59794954193272898</v>
      </c>
      <c r="AC20" s="44">
        <v>0.63047706868922304</v>
      </c>
      <c r="AD20" s="44">
        <v>0.66073985141207903</v>
      </c>
      <c r="AE20" s="44">
        <v>0.68858127050113205</v>
      </c>
      <c r="AF20" s="44">
        <v>0.70601069248385895</v>
      </c>
      <c r="AG20" s="44">
        <v>0.71961877266028995</v>
      </c>
      <c r="AH20" s="44">
        <v>0.74032310732719397</v>
      </c>
      <c r="AI20" s="44">
        <v>0.76130985509983795</v>
      </c>
      <c r="AJ20" s="44">
        <v>0.78940310191735197</v>
      </c>
      <c r="AK20" s="44">
        <v>0.81159448374631504</v>
      </c>
      <c r="AL20" s="44">
        <v>0.82232821552625701</v>
      </c>
      <c r="AM20" s="44">
        <v>0.85552800762789205</v>
      </c>
      <c r="AN20" s="44">
        <v>0.89698163153699295</v>
      </c>
      <c r="AO20" s="44">
        <v>0.93961459156081795</v>
      </c>
      <c r="AP20" s="44">
        <v>1</v>
      </c>
      <c r="AQ20" s="44">
        <v>1.06261159340913</v>
      </c>
      <c r="AR20" s="44">
        <v>1.2137990951901301</v>
      </c>
      <c r="AS20" s="44">
        <v>1.39061127527549</v>
      </c>
      <c r="AT20" s="47">
        <v>1.4949080497890701</v>
      </c>
    </row>
    <row r="21" spans="1:46" ht="13.5" customHeight="1" x14ac:dyDescent="0.2">
      <c r="A21" s="39"/>
      <c r="B21" s="103" t="s">
        <v>86</v>
      </c>
      <c r="C21" s="44">
        <v>2.3142457695963101E-2</v>
      </c>
      <c r="D21" s="44">
        <v>3.5557549245519501E-2</v>
      </c>
      <c r="E21" s="44">
        <v>6.3045336644663302E-2</v>
      </c>
      <c r="F21" s="44">
        <v>7.9992402632406104E-2</v>
      </c>
      <c r="G21" s="44">
        <v>0.10565760057133</v>
      </c>
      <c r="H21" s="44">
        <v>0.13163481584935899</v>
      </c>
      <c r="I21" s="44">
        <v>0.15789133963818</v>
      </c>
      <c r="J21" s="44">
        <v>0.194419963948294</v>
      </c>
      <c r="K21" s="44">
        <v>0.23888072431080301</v>
      </c>
      <c r="L21" s="44">
        <v>0.27512263809361998</v>
      </c>
      <c r="M21" s="44">
        <v>0.29813758820491298</v>
      </c>
      <c r="N21" s="44">
        <v>0.30842121674675699</v>
      </c>
      <c r="O21" s="44">
        <v>0.31407102310509399</v>
      </c>
      <c r="P21" s="44">
        <v>0.32224747580965202</v>
      </c>
      <c r="Q21" s="44">
        <v>0.33190706854191199</v>
      </c>
      <c r="R21" s="44">
        <v>0.34013601185160203</v>
      </c>
      <c r="S21" s="44">
        <v>0.34950369897163802</v>
      </c>
      <c r="T21" s="47">
        <v>0.36598141811023499</v>
      </c>
      <c r="U21" s="47">
        <v>0.37878671710588602</v>
      </c>
      <c r="V21" s="47">
        <v>0.39403210018352303</v>
      </c>
      <c r="W21" s="47">
        <v>0.42832766803591099</v>
      </c>
      <c r="X21" s="44">
        <v>0.45347965883722302</v>
      </c>
      <c r="Y21" s="44">
        <v>0.45571015871026899</v>
      </c>
      <c r="Z21" s="44">
        <v>0.46790046669500701</v>
      </c>
      <c r="AA21" s="44">
        <v>0.48224564478675602</v>
      </c>
      <c r="AB21" s="47">
        <v>0.52379923067456302</v>
      </c>
      <c r="AC21" s="44">
        <v>0.54649621404436299</v>
      </c>
      <c r="AD21" s="44">
        <v>0.61281506809731001</v>
      </c>
      <c r="AE21" s="44">
        <v>0.679027949733775</v>
      </c>
      <c r="AF21" s="44">
        <v>0.72227425147481905</v>
      </c>
      <c r="AG21" s="44">
        <v>0.74464069841890002</v>
      </c>
      <c r="AH21" s="44">
        <v>0.77026289399718495</v>
      </c>
      <c r="AI21" s="44">
        <v>0.78662745126562705</v>
      </c>
      <c r="AJ21" s="44">
        <v>0.81920682241276199</v>
      </c>
      <c r="AK21" s="44">
        <v>0.86880586612732003</v>
      </c>
      <c r="AL21" s="44">
        <v>0.88844835796919397</v>
      </c>
      <c r="AM21" s="44">
        <v>0.896773055698463</v>
      </c>
      <c r="AN21" s="44">
        <v>0.92037264421510301</v>
      </c>
      <c r="AO21" s="44">
        <v>0.96139158976831596</v>
      </c>
      <c r="AP21" s="44">
        <v>1</v>
      </c>
      <c r="AQ21" s="44">
        <v>1.06372026186595</v>
      </c>
      <c r="AR21" s="44">
        <v>1.15823387648919</v>
      </c>
      <c r="AS21" s="44">
        <v>1.22424732525939</v>
      </c>
      <c r="AT21" s="47">
        <v>1.2815283389660901</v>
      </c>
    </row>
    <row r="22" spans="1:46" ht="13.5" customHeight="1" x14ac:dyDescent="0.2">
      <c r="A22" s="39"/>
      <c r="B22" s="103" t="s">
        <v>122</v>
      </c>
      <c r="C22" s="44">
        <v>0.29124504180729299</v>
      </c>
      <c r="D22" s="44">
        <v>0.335462327580138</v>
      </c>
      <c r="E22" s="44">
        <v>0.371386578912756</v>
      </c>
      <c r="F22" s="44">
        <v>0.39507833780520601</v>
      </c>
      <c r="G22" s="44">
        <v>0.415568394101968</v>
      </c>
      <c r="H22" s="44">
        <v>0.44278685941359502</v>
      </c>
      <c r="I22" s="44">
        <v>0.452516708088127</v>
      </c>
      <c r="J22" s="44">
        <v>0.46720681492844102</v>
      </c>
      <c r="K22" s="44">
        <v>0.49300487521891101</v>
      </c>
      <c r="L22" s="44">
        <v>0.48940995960947797</v>
      </c>
      <c r="M22" s="44">
        <v>0.49822617266351799</v>
      </c>
      <c r="N22" s="44">
        <v>0.51223738603463698</v>
      </c>
      <c r="O22" s="44">
        <v>0.53874952594144798</v>
      </c>
      <c r="P22" s="44">
        <v>0.54787880754042895</v>
      </c>
      <c r="Q22" s="44">
        <v>0.56450142974023698</v>
      </c>
      <c r="R22" s="44">
        <v>0.57744123365456101</v>
      </c>
      <c r="S22" s="44">
        <v>0.600130417649685</v>
      </c>
      <c r="T22" s="47">
        <v>0.639455623111851</v>
      </c>
      <c r="U22" s="47">
        <v>0.66743944498170504</v>
      </c>
      <c r="V22" s="47">
        <v>0.71332557563726795</v>
      </c>
      <c r="W22" s="47">
        <v>0.76225747286580203</v>
      </c>
      <c r="X22" s="44">
        <v>0.80179502215611997</v>
      </c>
      <c r="Y22" s="44">
        <v>0.83315908598791799</v>
      </c>
      <c r="Z22" s="44">
        <v>0.83745266625526205</v>
      </c>
      <c r="AA22" s="44">
        <v>0.86318935115623996</v>
      </c>
      <c r="AB22" s="47">
        <v>0.89270953401468001</v>
      </c>
      <c r="AC22" s="44">
        <v>0.90340856257730995</v>
      </c>
      <c r="AD22" s="44">
        <v>0.89885062716754105</v>
      </c>
      <c r="AE22" s="44">
        <v>0.85728238672093604</v>
      </c>
      <c r="AF22" s="44">
        <v>0.83277865926966899</v>
      </c>
      <c r="AG22" s="44">
        <v>0.84830613258002796</v>
      </c>
      <c r="AH22" s="44">
        <v>0.86896367043436396</v>
      </c>
      <c r="AI22" s="44">
        <v>0.88060268633078997</v>
      </c>
      <c r="AJ22" s="44">
        <v>0.88290040525230595</v>
      </c>
      <c r="AK22" s="44">
        <v>0.96155315319340695</v>
      </c>
      <c r="AL22" s="44">
        <v>0.96270099413565902</v>
      </c>
      <c r="AM22" s="44">
        <v>0.97714090542585097</v>
      </c>
      <c r="AN22" s="44">
        <v>0.98617297995451503</v>
      </c>
      <c r="AO22" s="44">
        <v>1.01962096622081</v>
      </c>
      <c r="AP22" s="44">
        <v>1</v>
      </c>
      <c r="AQ22" s="44">
        <v>1.01098102691127</v>
      </c>
      <c r="AR22" s="44">
        <v>1.0793524182459799</v>
      </c>
      <c r="AS22" s="44">
        <v>1.1184451767321699</v>
      </c>
      <c r="AT22" s="47">
        <v>1.15585252229283</v>
      </c>
    </row>
    <row r="23" spans="1:46" ht="13.5" customHeight="1" x14ac:dyDescent="0.2">
      <c r="A23" s="39"/>
      <c r="B23" s="103" t="s">
        <v>87</v>
      </c>
      <c r="C23" s="44">
        <v>9.9728804334190692E-4</v>
      </c>
      <c r="D23" s="44">
        <v>2.2662808941887299E-3</v>
      </c>
      <c r="E23" s="44">
        <v>5.6639124600335296E-3</v>
      </c>
      <c r="F23" s="44">
        <v>2.7456966808579099E-2</v>
      </c>
      <c r="G23" s="44">
        <v>0.10009072002908299</v>
      </c>
      <c r="H23" s="44">
        <v>0.15029615819346301</v>
      </c>
      <c r="I23" s="44">
        <v>0.180624226657745</v>
      </c>
      <c r="J23" s="44">
        <v>0.215241271315842</v>
      </c>
      <c r="K23" s="44">
        <v>0.25549755900604199</v>
      </c>
      <c r="L23" s="44">
        <v>0.29620359901920001</v>
      </c>
      <c r="M23" s="44">
        <v>0.35582870130498601</v>
      </c>
      <c r="N23" s="44">
        <v>0.39873498081499997</v>
      </c>
      <c r="O23" s="44">
        <v>0.442955677266273</v>
      </c>
      <c r="P23" s="44">
        <v>0.49849314767976199</v>
      </c>
      <c r="Q23" s="44">
        <v>0.54370268309467895</v>
      </c>
      <c r="R23" s="44">
        <v>0.59411799046948699</v>
      </c>
      <c r="S23" s="44">
        <v>0.64308444095017203</v>
      </c>
      <c r="T23" s="47">
        <v>0.68667982066050004</v>
      </c>
      <c r="U23" s="47">
        <v>0.72939861102350501</v>
      </c>
      <c r="V23" s="47">
        <v>0.74387632342681398</v>
      </c>
      <c r="W23" s="47">
        <v>0.75670831406542005</v>
      </c>
      <c r="X23" s="44">
        <v>0.79244944357835001</v>
      </c>
      <c r="Y23" s="44">
        <v>0.78724757982745297</v>
      </c>
      <c r="Z23" s="44">
        <v>0.78904502168868695</v>
      </c>
      <c r="AA23" s="44">
        <v>0.79722065524877805</v>
      </c>
      <c r="AB23" s="47">
        <v>0.80739134908063903</v>
      </c>
      <c r="AC23" s="44">
        <v>0.81370819380340398</v>
      </c>
      <c r="AD23" s="44">
        <v>0.82476712925210705</v>
      </c>
      <c r="AE23" s="44">
        <v>0.86126529488079895</v>
      </c>
      <c r="AF23" s="44">
        <v>0.87152122669101695</v>
      </c>
      <c r="AG23" s="44">
        <v>0.88411874532280998</v>
      </c>
      <c r="AH23" s="44">
        <v>0.91437165578999902</v>
      </c>
      <c r="AI23" s="44">
        <v>0.931508499163617</v>
      </c>
      <c r="AJ23" s="44">
        <v>0.93873975927364695</v>
      </c>
      <c r="AK23" s="44">
        <v>0.96089859333375005</v>
      </c>
      <c r="AL23" s="44">
        <v>0.96425197688504005</v>
      </c>
      <c r="AM23" s="44">
        <v>0.96431716450013605</v>
      </c>
      <c r="AN23" s="44">
        <v>0.97092683240467004</v>
      </c>
      <c r="AO23" s="44">
        <v>0.98953817326282001</v>
      </c>
      <c r="AP23" s="44">
        <v>1</v>
      </c>
      <c r="AQ23" s="44">
        <v>1.0229696877643599</v>
      </c>
      <c r="AR23" s="44">
        <v>1.0734561925639099</v>
      </c>
      <c r="AS23" s="44">
        <v>1.1222906473473999</v>
      </c>
      <c r="AT23" s="47">
        <v>1.1841910191513401</v>
      </c>
    </row>
    <row r="24" spans="1:46" s="5" customFormat="1" ht="13.5" customHeight="1" x14ac:dyDescent="0.2">
      <c r="A24" s="39"/>
      <c r="B24" s="103" t="s">
        <v>88</v>
      </c>
      <c r="C24" s="44">
        <v>0.213277158791812</v>
      </c>
      <c r="D24" s="44">
        <v>0.25068799886538001</v>
      </c>
      <c r="E24" s="44">
        <v>0.288533712276481</v>
      </c>
      <c r="F24" s="44">
        <v>0.31958526360278899</v>
      </c>
      <c r="G24" s="44">
        <v>0.34890606883518799</v>
      </c>
      <c r="H24" s="44">
        <v>0.37503361297981402</v>
      </c>
      <c r="I24" s="44">
        <v>0.397570444008913</v>
      </c>
      <c r="J24" s="44">
        <v>0.42401047929457403</v>
      </c>
      <c r="K24" s="44">
        <v>0.450288053306586</v>
      </c>
      <c r="L24" s="44">
        <v>0.49042701586681903</v>
      </c>
      <c r="M24" s="44">
        <v>0.52760789996576996</v>
      </c>
      <c r="N24" s="44">
        <v>0.55065442290014399</v>
      </c>
      <c r="O24" s="44">
        <v>0.57205258850898799</v>
      </c>
      <c r="P24" s="44">
        <v>0.592317400241272</v>
      </c>
      <c r="Q24" s="44">
        <v>0.62149048029063403</v>
      </c>
      <c r="R24" s="44">
        <v>0.64866694410933501</v>
      </c>
      <c r="S24" s="44">
        <v>0.66517000748451105</v>
      </c>
      <c r="T24" s="47">
        <v>0.68092480403503597</v>
      </c>
      <c r="U24" s="47">
        <v>0.69098411466695198</v>
      </c>
      <c r="V24" s="47">
        <v>0.70311799473598102</v>
      </c>
      <c r="W24" s="47">
        <v>0.72466138764834598</v>
      </c>
      <c r="X24" s="44">
        <v>0.74861150176397095</v>
      </c>
      <c r="Y24" s="44">
        <v>0.77232200708154697</v>
      </c>
      <c r="Z24" s="44">
        <v>0.792632225596416</v>
      </c>
      <c r="AA24" s="44">
        <v>0.80915230234976299</v>
      </c>
      <c r="AB24" s="47">
        <v>0.82708223885627097</v>
      </c>
      <c r="AC24" s="44">
        <v>0.84748424797093203</v>
      </c>
      <c r="AD24" s="44">
        <v>0.86786281155612399</v>
      </c>
      <c r="AE24" s="44">
        <v>0.88324598671495802</v>
      </c>
      <c r="AF24" s="44">
        <v>0.88852638189795696</v>
      </c>
      <c r="AG24" s="44">
        <v>0.90388708123710904</v>
      </c>
      <c r="AH24" s="44">
        <v>0.91927467253237505</v>
      </c>
      <c r="AI24" s="44">
        <v>0.92962372004488303</v>
      </c>
      <c r="AJ24" s="44">
        <v>0.93801404551963996</v>
      </c>
      <c r="AK24" s="44">
        <v>0.94535659882587297</v>
      </c>
      <c r="AL24" s="44">
        <v>0.95715627369582001</v>
      </c>
      <c r="AM24" s="44">
        <v>0.96395037677377005</v>
      </c>
      <c r="AN24" s="44">
        <v>0.97427025133484102</v>
      </c>
      <c r="AO24" s="44">
        <v>0.98447092813290005</v>
      </c>
      <c r="AP24" s="44">
        <v>1</v>
      </c>
      <c r="AQ24" s="44">
        <v>1.0128332187292599</v>
      </c>
      <c r="AR24" s="44">
        <v>1.04783024424308</v>
      </c>
      <c r="AS24" s="44">
        <v>1.1098053801288701</v>
      </c>
      <c r="AT24" s="47">
        <v>1.1332343696399401</v>
      </c>
    </row>
    <row r="25" spans="1:46" s="3" customFormat="1" ht="13.5" customHeight="1" x14ac:dyDescent="0.2">
      <c r="A25" s="39"/>
      <c r="B25" s="103" t="s">
        <v>89</v>
      </c>
      <c r="C25" s="44">
        <v>0.94532633934310595</v>
      </c>
      <c r="D25" s="44">
        <v>0.96195957422987799</v>
      </c>
      <c r="E25" s="44">
        <v>0.97081682262860403</v>
      </c>
      <c r="F25" s="44">
        <v>0.98469567711353001</v>
      </c>
      <c r="G25" s="44">
        <v>0.99710895365384</v>
      </c>
      <c r="H25" s="44">
        <v>1.01318261781118</v>
      </c>
      <c r="I25" s="44">
        <v>1.01152316977523</v>
      </c>
      <c r="J25" s="44">
        <v>1.01769132965793</v>
      </c>
      <c r="K25" s="44">
        <v>1.0387477728530401</v>
      </c>
      <c r="L25" s="44">
        <v>1.06538546373631</v>
      </c>
      <c r="M25" s="44">
        <v>1.09633034081231</v>
      </c>
      <c r="N25" s="44">
        <v>1.11471875623675</v>
      </c>
      <c r="O25" s="44">
        <v>1.1206090487782101</v>
      </c>
      <c r="P25" s="44">
        <v>1.12270244317962</v>
      </c>
      <c r="Q25" s="44">
        <v>1.1168255563815701</v>
      </c>
      <c r="R25" s="44">
        <v>1.11184702286658</v>
      </c>
      <c r="S25" s="44">
        <v>1.11745585541166</v>
      </c>
      <c r="T25" s="47">
        <v>1.11715771542877</v>
      </c>
      <c r="U25" s="47">
        <v>1.1032932145497301</v>
      </c>
      <c r="V25" s="47">
        <v>1.0885503476479099</v>
      </c>
      <c r="W25" s="47">
        <v>1.0767408842891899</v>
      </c>
      <c r="X25" s="44">
        <v>1.06176364884721</v>
      </c>
      <c r="Y25" s="44">
        <v>1.0446936352981999</v>
      </c>
      <c r="Z25" s="44">
        <v>1.032943272307</v>
      </c>
      <c r="AA25" s="44">
        <v>1.0206097470056701</v>
      </c>
      <c r="AB25" s="47">
        <v>1.0118119033042501</v>
      </c>
      <c r="AC25" s="44">
        <v>1.00467616514449</v>
      </c>
      <c r="AD25" s="44">
        <v>0.995518237599054</v>
      </c>
      <c r="AE25" s="44">
        <v>0.98984811489979396</v>
      </c>
      <c r="AF25" s="44">
        <v>0.97123162616177305</v>
      </c>
      <c r="AG25" s="44">
        <v>0.95547746977081804</v>
      </c>
      <c r="AH25" s="44">
        <v>0.94825317036366596</v>
      </c>
      <c r="AI25" s="44">
        <v>0.94489279767571899</v>
      </c>
      <c r="AJ25" s="44">
        <v>0.960826475659739</v>
      </c>
      <c r="AK25" s="44">
        <v>0.98111239536672201</v>
      </c>
      <c r="AL25" s="44">
        <v>0.98523252169437103</v>
      </c>
      <c r="AM25" s="44">
        <v>0.98450000620364797</v>
      </c>
      <c r="AN25" s="44">
        <v>0.98449766795239202</v>
      </c>
      <c r="AO25" s="44">
        <v>0.99074729031480901</v>
      </c>
      <c r="AP25" s="44">
        <v>1</v>
      </c>
      <c r="AQ25" s="44">
        <v>0.99796164178230495</v>
      </c>
      <c r="AR25" s="44">
        <v>1.0019439974212501</v>
      </c>
      <c r="AS25" s="44">
        <v>1.0427050679851999</v>
      </c>
      <c r="AT25" s="47">
        <v>1.07201680882855</v>
      </c>
    </row>
    <row r="26" spans="1:46" ht="13.5" customHeight="1" x14ac:dyDescent="0.2">
      <c r="A26" s="39"/>
      <c r="B26" s="103" t="s">
        <v>90</v>
      </c>
      <c r="C26" s="44">
        <v>0.248532523379282</v>
      </c>
      <c r="D26" s="44">
        <v>0.26458348857147701</v>
      </c>
      <c r="E26" s="44">
        <v>0.27733716833153699</v>
      </c>
      <c r="F26" s="44">
        <v>0.28959907718920402</v>
      </c>
      <c r="G26" s="44">
        <v>0.30114086146352198</v>
      </c>
      <c r="H26" s="44">
        <v>0.31609907043591601</v>
      </c>
      <c r="I26" s="44">
        <v>0.33137015731210301</v>
      </c>
      <c r="J26" s="44">
        <v>0.354974675703569</v>
      </c>
      <c r="K26" s="44">
        <v>0.37650433650823201</v>
      </c>
      <c r="L26" s="44">
        <v>0.414484082455923</v>
      </c>
      <c r="M26" s="44">
        <v>0.45237221035598901</v>
      </c>
      <c r="N26" s="44">
        <v>0.48755755858021999</v>
      </c>
      <c r="O26" s="44">
        <v>0.51805195736061604</v>
      </c>
      <c r="P26" s="44">
        <v>0.56031960235568301</v>
      </c>
      <c r="Q26" s="44">
        <v>0.59967959829190598</v>
      </c>
      <c r="R26" s="44">
        <v>0.62433047620699</v>
      </c>
      <c r="S26" s="44">
        <v>0.64932420927284096</v>
      </c>
      <c r="T26" s="47">
        <v>0.67838746204382305</v>
      </c>
      <c r="U26" s="47">
        <v>0.67004441295265804</v>
      </c>
      <c r="V26" s="47">
        <v>0.67689069228543097</v>
      </c>
      <c r="W26" s="47">
        <v>0.70085682234437496</v>
      </c>
      <c r="X26" s="44">
        <v>0.72195024167532695</v>
      </c>
      <c r="Y26" s="44">
        <v>0.74768591408288498</v>
      </c>
      <c r="Z26" s="44">
        <v>0.77206670059369598</v>
      </c>
      <c r="AA26" s="44">
        <v>0.78085231123693899</v>
      </c>
      <c r="AB26" s="47">
        <v>0.77957796188171702</v>
      </c>
      <c r="AC26" s="44">
        <v>0.799153400170038</v>
      </c>
      <c r="AD26" s="44">
        <v>0.822640127046398</v>
      </c>
      <c r="AE26" s="44">
        <v>0.85144653030106698</v>
      </c>
      <c r="AF26" s="44">
        <v>0.87459660088796098</v>
      </c>
      <c r="AG26" s="44">
        <v>0.88574996543706996</v>
      </c>
      <c r="AH26" s="44">
        <v>0.89719458933515595</v>
      </c>
      <c r="AI26" s="44">
        <v>0.90685771887505495</v>
      </c>
      <c r="AJ26" s="44">
        <v>0.91639138782093599</v>
      </c>
      <c r="AK26" s="44">
        <v>0.94597674478002003</v>
      </c>
      <c r="AL26" s="44">
        <v>0.96548710224338996</v>
      </c>
      <c r="AM26" s="44">
        <v>0.98497855104464405</v>
      </c>
      <c r="AN26" s="44">
        <v>0.99055926294742103</v>
      </c>
      <c r="AO26" s="44">
        <v>0.98437608539271704</v>
      </c>
      <c r="AP26" s="44">
        <v>1</v>
      </c>
      <c r="AQ26" s="44">
        <v>1.0318051786297999</v>
      </c>
      <c r="AR26" s="44">
        <v>1.0504586718431499</v>
      </c>
      <c r="AS26" s="44">
        <v>1.0704206327652901</v>
      </c>
      <c r="AT26" s="47">
        <v>1.11724804549472</v>
      </c>
    </row>
    <row r="27" spans="1:46" s="5" customFormat="1" ht="13.5" customHeight="1" x14ac:dyDescent="0.2">
      <c r="A27" s="39"/>
      <c r="B27" s="103" t="s">
        <v>91</v>
      </c>
      <c r="C27" s="44" t="s">
        <v>15</v>
      </c>
      <c r="D27" s="44" t="s">
        <v>15</v>
      </c>
      <c r="E27" s="44" t="s">
        <v>15</v>
      </c>
      <c r="F27" s="44" t="s">
        <v>15</v>
      </c>
      <c r="G27" s="44" t="s">
        <v>15</v>
      </c>
      <c r="H27" s="44" t="s">
        <v>15</v>
      </c>
      <c r="I27" s="44" t="s">
        <v>15</v>
      </c>
      <c r="J27" s="44" t="s">
        <v>15</v>
      </c>
      <c r="K27" s="44" t="s">
        <v>15</v>
      </c>
      <c r="L27" s="44" t="s">
        <v>15</v>
      </c>
      <c r="M27" s="44">
        <v>1.17637814140099E-2</v>
      </c>
      <c r="N27" s="44">
        <v>0.12146041113836099</v>
      </c>
      <c r="O27" s="44">
        <v>0.186676886022828</v>
      </c>
      <c r="P27" s="44">
        <v>0.254350589781974</v>
      </c>
      <c r="Q27" s="44">
        <v>0.32893308928984</v>
      </c>
      <c r="R27" s="44">
        <v>0.37157663334045199</v>
      </c>
      <c r="S27" s="44">
        <v>0.39308861066471201</v>
      </c>
      <c r="T27" s="47">
        <v>0.41144289444459597</v>
      </c>
      <c r="U27" s="47">
        <v>0.41689691929098599</v>
      </c>
      <c r="V27" s="47">
        <v>0.43263442894861798</v>
      </c>
      <c r="W27" s="47">
        <v>0.44398328190051001</v>
      </c>
      <c r="X27" s="44">
        <v>0.45845271608870403</v>
      </c>
      <c r="Y27" s="44">
        <v>0.47516559621367299</v>
      </c>
      <c r="Z27" s="44">
        <v>0.50807077189468297</v>
      </c>
      <c r="AA27" s="44">
        <v>0.56114048371847103</v>
      </c>
      <c r="AB27" s="47">
        <v>0.61852487036540704</v>
      </c>
      <c r="AC27" s="44">
        <v>0.73944948583791303</v>
      </c>
      <c r="AD27" s="44">
        <v>0.83095191480297603</v>
      </c>
      <c r="AE27" s="44">
        <v>0.78332487600402401</v>
      </c>
      <c r="AF27" s="44">
        <v>0.77953466993690701</v>
      </c>
      <c r="AG27" s="44">
        <v>0.81623599705925098</v>
      </c>
      <c r="AH27" s="44">
        <v>0.83973189951909899</v>
      </c>
      <c r="AI27" s="44">
        <v>0.85569125359576403</v>
      </c>
      <c r="AJ27" s="44">
        <v>0.86998086275376896</v>
      </c>
      <c r="AK27" s="44">
        <v>0.87334670924920299</v>
      </c>
      <c r="AL27" s="44">
        <v>0.87865605099310795</v>
      </c>
      <c r="AM27" s="44">
        <v>0.90246095176781504</v>
      </c>
      <c r="AN27" s="44">
        <v>0.93621550688074195</v>
      </c>
      <c r="AO27" s="44">
        <v>0.97662614341589404</v>
      </c>
      <c r="AP27" s="44">
        <v>1</v>
      </c>
      <c r="AQ27" s="44">
        <v>1.0329734326527</v>
      </c>
      <c r="AR27" s="44">
        <v>1.1345703005730099</v>
      </c>
      <c r="AS27" s="44">
        <v>1.2030897376037699</v>
      </c>
      <c r="AT27" s="47">
        <v>1.23409517185794</v>
      </c>
    </row>
    <row r="28" spans="1:46" s="5" customFormat="1" ht="13.5" customHeight="1" x14ac:dyDescent="0.2">
      <c r="A28" s="39"/>
      <c r="B28" s="103" t="s">
        <v>92</v>
      </c>
      <c r="C28" s="44" t="s">
        <v>15</v>
      </c>
      <c r="D28" s="44" t="s">
        <v>15</v>
      </c>
      <c r="E28" s="44" t="s">
        <v>15</v>
      </c>
      <c r="F28" s="44" t="s">
        <v>15</v>
      </c>
      <c r="G28" s="44" t="s">
        <v>15</v>
      </c>
      <c r="H28" s="44" t="s">
        <v>15</v>
      </c>
      <c r="I28" s="44" t="s">
        <v>15</v>
      </c>
      <c r="J28" s="44" t="s">
        <v>15</v>
      </c>
      <c r="K28" s="44" t="s">
        <v>15</v>
      </c>
      <c r="L28" s="44" t="s">
        <v>15</v>
      </c>
      <c r="M28" s="44">
        <v>4.51453348503888E-3</v>
      </c>
      <c r="N28" s="44">
        <v>4.7055279079474897E-2</v>
      </c>
      <c r="O28" s="44">
        <v>0.191135929737211</v>
      </c>
      <c r="P28" s="44">
        <v>0.30894304553421598</v>
      </c>
      <c r="Q28" s="44">
        <v>0.42648273944716403</v>
      </c>
      <c r="R28" s="44">
        <v>0.50751205279012401</v>
      </c>
      <c r="S28" s="44">
        <v>0.56522881166493499</v>
      </c>
      <c r="T28" s="47">
        <v>0.58395601653777796</v>
      </c>
      <c r="U28" s="47">
        <v>0.57646530123283302</v>
      </c>
      <c r="V28" s="47">
        <v>0.58414193389864699</v>
      </c>
      <c r="W28" s="47">
        <v>0.58229468006412699</v>
      </c>
      <c r="X28" s="44">
        <v>0.58412979088880401</v>
      </c>
      <c r="Y28" s="44">
        <v>0.57938465867605804</v>
      </c>
      <c r="Z28" s="44">
        <v>0.59746809592708605</v>
      </c>
      <c r="AA28" s="44">
        <v>0.63554565401935004</v>
      </c>
      <c r="AB28" s="47">
        <v>0.67676122762886703</v>
      </c>
      <c r="AC28" s="44">
        <v>0.73707490690948596</v>
      </c>
      <c r="AD28" s="44">
        <v>0.80868970126162798</v>
      </c>
      <c r="AE28" s="44">
        <v>0.78370495884455105</v>
      </c>
      <c r="AF28" s="44">
        <v>0.80033298466198199</v>
      </c>
      <c r="AG28" s="44">
        <v>0.84532995505389896</v>
      </c>
      <c r="AH28" s="44">
        <v>0.86650700935810898</v>
      </c>
      <c r="AI28" s="44">
        <v>0.87373216203485904</v>
      </c>
      <c r="AJ28" s="44">
        <v>0.87905486520593201</v>
      </c>
      <c r="AK28" s="44">
        <v>0.87903505205250998</v>
      </c>
      <c r="AL28" s="44">
        <v>0.88771528923030496</v>
      </c>
      <c r="AM28" s="44">
        <v>0.92407426536293902</v>
      </c>
      <c r="AN28" s="44">
        <v>0.95727634090971703</v>
      </c>
      <c r="AO28" s="44">
        <v>0.98001989618936702</v>
      </c>
      <c r="AP28" s="44">
        <v>1</v>
      </c>
      <c r="AQ28" s="44">
        <v>1.0599976621665399</v>
      </c>
      <c r="AR28" s="44">
        <v>1.23030264609192</v>
      </c>
      <c r="AS28" s="44">
        <v>1.34129754839667</v>
      </c>
      <c r="AT28" s="47">
        <v>1.3790657841834999</v>
      </c>
    </row>
    <row r="29" spans="1:46" s="5" customFormat="1" ht="13.5" customHeight="1" x14ac:dyDescent="0.2">
      <c r="A29" s="39"/>
      <c r="B29" s="103" t="s">
        <v>93</v>
      </c>
      <c r="C29" s="44">
        <v>0.30741459117810899</v>
      </c>
      <c r="D29" s="44">
        <v>0.34065035283782902</v>
      </c>
      <c r="E29" s="44">
        <v>0.363878261752206</v>
      </c>
      <c r="F29" s="44">
        <v>0.379916144557573</v>
      </c>
      <c r="G29" s="44">
        <v>0.391664993393397</v>
      </c>
      <c r="H29" s="44">
        <v>0.39133688352928397</v>
      </c>
      <c r="I29" s="44">
        <v>0.391583532294144</v>
      </c>
      <c r="J29" s="44">
        <v>0.40245560333469499</v>
      </c>
      <c r="K29" s="44">
        <v>0.41863827845537699</v>
      </c>
      <c r="L29" s="44">
        <v>0.42916027895007303</v>
      </c>
      <c r="M29" s="44">
        <v>0.43698318299294497</v>
      </c>
      <c r="N29" s="44">
        <v>0.45327861440724199</v>
      </c>
      <c r="O29" s="44">
        <v>0.48035190466132899</v>
      </c>
      <c r="P29" s="44">
        <v>0.49736775709765202</v>
      </c>
      <c r="Q29" s="44">
        <v>0.508966722812915</v>
      </c>
      <c r="R29" s="44">
        <v>0.52822377311879398</v>
      </c>
      <c r="S29" s="44">
        <v>0.54206082560095903</v>
      </c>
      <c r="T29" s="47">
        <v>0.53104318748110002</v>
      </c>
      <c r="U29" s="47">
        <v>0.55634537665692696</v>
      </c>
      <c r="V29" s="47">
        <v>0.58198440325269696</v>
      </c>
      <c r="W29" s="47">
        <v>0.58658251253767901</v>
      </c>
      <c r="X29" s="44">
        <v>0.59517249207369405</v>
      </c>
      <c r="Y29" s="44">
        <v>0.60818282338804797</v>
      </c>
      <c r="Z29" s="44">
        <v>0.62714186829208296</v>
      </c>
      <c r="AA29" s="44">
        <v>0.657353344150575</v>
      </c>
      <c r="AB29" s="47">
        <v>0.69978336756447501</v>
      </c>
      <c r="AC29" s="44">
        <v>0.71302663161868196</v>
      </c>
      <c r="AD29" s="44">
        <v>0.76015744529861895</v>
      </c>
      <c r="AE29" s="44">
        <v>0.76677604422252599</v>
      </c>
      <c r="AF29" s="44">
        <v>0.80241900342732997</v>
      </c>
      <c r="AG29" s="44">
        <v>0.83009813946099498</v>
      </c>
      <c r="AH29" s="44">
        <v>0.85720895641630801</v>
      </c>
      <c r="AI29" s="44">
        <v>0.87671924223361797</v>
      </c>
      <c r="AJ29" s="44">
        <v>0.90123846857650902</v>
      </c>
      <c r="AK29" s="44">
        <v>0.92123857834758505</v>
      </c>
      <c r="AL29" s="44">
        <v>0.91103478392123804</v>
      </c>
      <c r="AM29" s="44">
        <v>0.93055738471905103</v>
      </c>
      <c r="AN29" s="44">
        <v>0.95020460667335505</v>
      </c>
      <c r="AO29" s="44">
        <v>0.95876344236901401</v>
      </c>
      <c r="AP29" s="44">
        <v>1</v>
      </c>
      <c r="AQ29" s="44">
        <v>1.0464389231812501</v>
      </c>
      <c r="AR29" s="44">
        <v>1.10591376736791</v>
      </c>
      <c r="AS29" s="44">
        <v>1.1438468812265099</v>
      </c>
      <c r="AT29" s="47">
        <v>1.1788061288602001</v>
      </c>
    </row>
    <row r="30" spans="1:46" s="3" customFormat="1" ht="13.5" customHeight="1" x14ac:dyDescent="0.2">
      <c r="A30" s="40"/>
      <c r="B30" s="103" t="s">
        <v>94</v>
      </c>
      <c r="C30" s="44">
        <v>6.3324142580567001E-4</v>
      </c>
      <c r="D30" s="44">
        <v>1.0197330178070901E-3</v>
      </c>
      <c r="E30" s="44">
        <v>1.9443032349057399E-3</v>
      </c>
      <c r="F30" s="44">
        <v>3.09366264856157E-3</v>
      </c>
      <c r="G30" s="44">
        <v>4.8405640078132799E-3</v>
      </c>
      <c r="H30" s="44">
        <v>8.4040444480238206E-3</v>
      </c>
      <c r="I30" s="44">
        <v>2.0141084360648601E-2</v>
      </c>
      <c r="J30" s="44">
        <v>4.0180605831698003E-2</v>
      </c>
      <c r="K30" s="44">
        <v>5.0839817327521498E-2</v>
      </c>
      <c r="L30" s="44">
        <v>6.5141308357551497E-2</v>
      </c>
      <c r="M30" s="44">
        <v>8.0287066064292104E-2</v>
      </c>
      <c r="N30" s="44">
        <v>9.1857262112285398E-2</v>
      </c>
      <c r="O30" s="44">
        <v>0.10890552768935401</v>
      </c>
      <c r="P30" s="44">
        <v>0.118010713008892</v>
      </c>
      <c r="Q30" s="44">
        <v>0.163809761190569</v>
      </c>
      <c r="R30" s="44">
        <v>0.20754168313553001</v>
      </c>
      <c r="S30" s="44">
        <v>0.24434648425095101</v>
      </c>
      <c r="T30" s="47">
        <v>0.28274811304039199</v>
      </c>
      <c r="U30" s="47">
        <v>0.32606252663341601</v>
      </c>
      <c r="V30" s="47">
        <v>0.36094457998020002</v>
      </c>
      <c r="W30" s="47">
        <v>0.38430855591919699</v>
      </c>
      <c r="X30" s="44">
        <v>0.40545445812227199</v>
      </c>
      <c r="Y30" s="44">
        <v>0.42280655967448699</v>
      </c>
      <c r="Z30" s="44">
        <v>0.45712764188247001</v>
      </c>
      <c r="AA30" s="44">
        <v>0.48402952472801403</v>
      </c>
      <c r="AB30" s="47">
        <v>0.51358995489215997</v>
      </c>
      <c r="AC30" s="44">
        <v>0.54506167985680298</v>
      </c>
      <c r="AD30" s="44">
        <v>0.57945715191915104</v>
      </c>
      <c r="AE30" s="44">
        <v>0.60984088592823604</v>
      </c>
      <c r="AF30" s="44">
        <v>0.63650901076952504</v>
      </c>
      <c r="AG30" s="44">
        <v>0.672596739980584</v>
      </c>
      <c r="AH30" s="44">
        <v>0.70314752957492999</v>
      </c>
      <c r="AI30" s="44">
        <v>0.71512833929490605</v>
      </c>
      <c r="AJ30" s="44">
        <v>0.746367783357609</v>
      </c>
      <c r="AK30" s="44">
        <v>0.77044134574327505</v>
      </c>
      <c r="AL30" s="44">
        <v>0.81726559515582298</v>
      </c>
      <c r="AM30" s="44">
        <v>0.87094028894479503</v>
      </c>
      <c r="AN30" s="44">
        <v>0.91626837609844802</v>
      </c>
      <c r="AO30" s="44">
        <v>0.95584210097797095</v>
      </c>
      <c r="AP30" s="44">
        <v>1</v>
      </c>
      <c r="AQ30" s="44">
        <v>1.04487972743874</v>
      </c>
      <c r="AR30" s="44">
        <v>1.11416800163354</v>
      </c>
      <c r="AS30" s="44">
        <v>1.1641174434346699</v>
      </c>
      <c r="AT30" s="47">
        <v>1.2140601387215899</v>
      </c>
    </row>
    <row r="31" spans="1:46" ht="13.5" customHeight="1" x14ac:dyDescent="0.2">
      <c r="A31" s="39"/>
      <c r="B31" s="103" t="s">
        <v>95</v>
      </c>
      <c r="C31" s="44">
        <v>0.50251371080500595</v>
      </c>
      <c r="D31" s="44">
        <v>0.52574821253313797</v>
      </c>
      <c r="E31" s="44">
        <v>0.53305123628351203</v>
      </c>
      <c r="F31" s="44">
        <v>0.54534930637372003</v>
      </c>
      <c r="G31" s="44">
        <v>0.55007139596505406</v>
      </c>
      <c r="H31" s="44">
        <v>0.55123589815528995</v>
      </c>
      <c r="I31" s="44">
        <v>0.54546096123617105</v>
      </c>
      <c r="J31" s="44">
        <v>0.54993176628165297</v>
      </c>
      <c r="K31" s="44">
        <v>0.55734450113274503</v>
      </c>
      <c r="L31" s="44">
        <v>0.56603821010562805</v>
      </c>
      <c r="M31" s="44">
        <v>0.58368245044557399</v>
      </c>
      <c r="N31" s="44">
        <v>0.59824961508846697</v>
      </c>
      <c r="O31" s="44">
        <v>0.60780631957185904</v>
      </c>
      <c r="P31" s="44">
        <v>0.62034379353197899</v>
      </c>
      <c r="Q31" s="44">
        <v>0.63315191100510504</v>
      </c>
      <c r="R31" s="44">
        <v>0.64053297297890199</v>
      </c>
      <c r="S31" s="44">
        <v>0.65777542237226205</v>
      </c>
      <c r="T31" s="47">
        <v>0.67137503520547304</v>
      </c>
      <c r="U31" s="47">
        <v>0.68010165452208904</v>
      </c>
      <c r="V31" s="47">
        <v>0.70234188817790799</v>
      </c>
      <c r="W31" s="47">
        <v>0.73306928886248901</v>
      </c>
      <c r="X31" s="44">
        <v>0.76149546904691201</v>
      </c>
      <c r="Y31" s="44">
        <v>0.77890391504700696</v>
      </c>
      <c r="Z31" s="44">
        <v>0.78823089807528401</v>
      </c>
      <c r="AA31" s="44">
        <v>0.80383463924101295</v>
      </c>
      <c r="AB31" s="47">
        <v>0.82454641238242998</v>
      </c>
      <c r="AC31" s="44">
        <v>0.84144489301636005</v>
      </c>
      <c r="AD31" s="44">
        <v>0.86174278392145898</v>
      </c>
      <c r="AE31" s="44">
        <v>0.86551429149833703</v>
      </c>
      <c r="AF31" s="44">
        <v>0.87166180477845001</v>
      </c>
      <c r="AG31" s="44">
        <v>0.87377694241236703</v>
      </c>
      <c r="AH31" s="44">
        <v>0.88539057133572996</v>
      </c>
      <c r="AI31" s="44">
        <v>0.89552765042487403</v>
      </c>
      <c r="AJ31" s="44">
        <v>0.89860896469769502</v>
      </c>
      <c r="AK31" s="44">
        <v>0.90659250249273304</v>
      </c>
      <c r="AL31" s="44">
        <v>0.91171967950086696</v>
      </c>
      <c r="AM31" s="44">
        <v>0.92484230798863998</v>
      </c>
      <c r="AN31" s="44">
        <v>0.94827229046505401</v>
      </c>
      <c r="AO31" s="44">
        <v>0.97698487255432398</v>
      </c>
      <c r="AP31" s="44">
        <v>1</v>
      </c>
      <c r="AQ31" s="44">
        <v>1.02747343297492</v>
      </c>
      <c r="AR31" s="44">
        <v>1.0907203299741199</v>
      </c>
      <c r="AS31" s="44">
        <v>1.17082002366933</v>
      </c>
      <c r="AT31" s="47">
        <v>1.2307121394403899</v>
      </c>
    </row>
    <row r="32" spans="1:46" ht="13.5" customHeight="1" x14ac:dyDescent="0.2">
      <c r="A32" s="39"/>
      <c r="B32" s="103" t="s">
        <v>96</v>
      </c>
      <c r="C32" s="44">
        <v>0.239272165797554</v>
      </c>
      <c r="D32" s="44">
        <v>0.26819596612267599</v>
      </c>
      <c r="E32" s="44">
        <v>0.288896491144564</v>
      </c>
      <c r="F32" s="44">
        <v>0.31142904889945699</v>
      </c>
      <c r="G32" s="44">
        <v>0.35390773093123501</v>
      </c>
      <c r="H32" s="44">
        <v>0.44091700658023297</v>
      </c>
      <c r="I32" s="44">
        <v>0.48737685375318202</v>
      </c>
      <c r="J32" s="44">
        <v>0.51312614273952495</v>
      </c>
      <c r="K32" s="44">
        <v>0.54050481996578104</v>
      </c>
      <c r="L32" s="44">
        <v>0.55077656244575901</v>
      </c>
      <c r="M32" s="44">
        <v>0.55851434163369296</v>
      </c>
      <c r="N32" s="44">
        <v>0.56845617283241001</v>
      </c>
      <c r="O32" s="44">
        <v>0.57648019901497904</v>
      </c>
      <c r="P32" s="44">
        <v>0.58367918861424795</v>
      </c>
      <c r="Q32" s="44">
        <v>0.59644984518460498</v>
      </c>
      <c r="R32" s="44">
        <v>0.60595166116592003</v>
      </c>
      <c r="S32" s="44">
        <v>0.60894761063292402</v>
      </c>
      <c r="T32" s="47">
        <v>0.61295908831324697</v>
      </c>
      <c r="U32" s="47">
        <v>0.61769416267372401</v>
      </c>
      <c r="V32" s="47">
        <v>0.63931196299974402</v>
      </c>
      <c r="W32" s="47">
        <v>0.66097446257230397</v>
      </c>
      <c r="X32" s="44">
        <v>0.66082761496895503</v>
      </c>
      <c r="Y32" s="44">
        <v>0.67486552048802695</v>
      </c>
      <c r="Z32" s="44">
        <v>0.69916096424263396</v>
      </c>
      <c r="AA32" s="44">
        <v>0.71432360873844303</v>
      </c>
      <c r="AB32" s="47">
        <v>0.73720879010368601</v>
      </c>
      <c r="AC32" s="44">
        <v>0.77147338429717305</v>
      </c>
      <c r="AD32" s="44">
        <v>0.79559347615830001</v>
      </c>
      <c r="AE32" s="44">
        <v>0.79996027196756003</v>
      </c>
      <c r="AF32" s="44">
        <v>0.82955236986101699</v>
      </c>
      <c r="AG32" s="44">
        <v>0.84693929318716998</v>
      </c>
      <c r="AH32" s="44">
        <v>0.84290454699359996</v>
      </c>
      <c r="AI32" s="44">
        <v>0.88431713896304598</v>
      </c>
      <c r="AJ32" s="44">
        <v>0.88962268375568998</v>
      </c>
      <c r="AK32" s="44">
        <v>0.89809436341998505</v>
      </c>
      <c r="AL32" s="44">
        <v>0.91890280628579102</v>
      </c>
      <c r="AM32" s="44">
        <v>0.94376009067566502</v>
      </c>
      <c r="AN32" s="44">
        <v>0.95689158124484097</v>
      </c>
      <c r="AO32" s="44">
        <v>0.98590525670961704</v>
      </c>
      <c r="AP32" s="44">
        <v>1</v>
      </c>
      <c r="AQ32" s="44">
        <v>1.04474670821795</v>
      </c>
      <c r="AR32" s="44">
        <v>1.10173571680543</v>
      </c>
      <c r="AS32" s="44">
        <v>1.1486527379011</v>
      </c>
      <c r="AT32" s="47">
        <v>1.1862019547779901</v>
      </c>
    </row>
    <row r="33" spans="1:46" ht="13.5" customHeight="1" x14ac:dyDescent="0.2">
      <c r="A33" s="39"/>
      <c r="B33" s="104" t="s">
        <v>97</v>
      </c>
      <c r="C33" s="45">
        <v>0.24745220000000001</v>
      </c>
      <c r="D33" s="45">
        <v>0.27442281000000002</v>
      </c>
      <c r="E33" s="45">
        <v>0.29643348000000003</v>
      </c>
      <c r="F33" s="45">
        <v>0.31443167999999999</v>
      </c>
      <c r="G33" s="45">
        <v>0.33486692000000001</v>
      </c>
      <c r="H33" s="45">
        <v>0.35822227000000001</v>
      </c>
      <c r="I33" s="45">
        <v>0.38994251000000002</v>
      </c>
      <c r="J33" s="45">
        <v>0.41416895999999997</v>
      </c>
      <c r="K33" s="45">
        <v>0.43184665</v>
      </c>
      <c r="L33" s="45">
        <v>0.44454470000000001</v>
      </c>
      <c r="M33" s="45">
        <v>0.45685330000000002</v>
      </c>
      <c r="N33" s="45">
        <v>0.46428408999999998</v>
      </c>
      <c r="O33" s="45">
        <v>0.47402061000000001</v>
      </c>
      <c r="P33" s="45">
        <v>0.48002602999999999</v>
      </c>
      <c r="Q33" s="45">
        <v>0.49432691000000001</v>
      </c>
      <c r="R33" s="45">
        <v>0.50392196</v>
      </c>
      <c r="S33" s="45">
        <v>0.51522694000000002</v>
      </c>
      <c r="T33" s="48">
        <v>0.53034011999999997</v>
      </c>
      <c r="U33" s="48">
        <v>0.54359634000000001</v>
      </c>
      <c r="V33" s="48">
        <v>0.56399273999999999</v>
      </c>
      <c r="W33" s="48">
        <v>0.58240813000000002</v>
      </c>
      <c r="X33" s="45">
        <v>0.59240115999999998</v>
      </c>
      <c r="Y33" s="45">
        <v>0.60876072999999997</v>
      </c>
      <c r="Z33" s="45">
        <v>0.62325410000000003</v>
      </c>
      <c r="AA33" s="45">
        <v>0.63874291000000005</v>
      </c>
      <c r="AB33" s="48">
        <v>0.66270267000000005</v>
      </c>
      <c r="AC33" s="45">
        <v>0.68887816999999996</v>
      </c>
      <c r="AD33" s="45">
        <v>0.72167899999999996</v>
      </c>
      <c r="AE33" s="45">
        <v>0.74207517000000001</v>
      </c>
      <c r="AF33" s="45">
        <v>0.76830516000000004</v>
      </c>
      <c r="AG33" s="45">
        <v>0.79121593999999995</v>
      </c>
      <c r="AH33" s="45">
        <v>0.81133151999999997</v>
      </c>
      <c r="AI33" s="45">
        <v>0.83347028999999995</v>
      </c>
      <c r="AJ33" s="45">
        <v>0.85559593</v>
      </c>
      <c r="AK33" s="45">
        <v>0.87275919000000002</v>
      </c>
      <c r="AL33" s="45">
        <v>0.89012785999999999</v>
      </c>
      <c r="AM33" s="45">
        <v>0.91028125000000004</v>
      </c>
      <c r="AN33" s="45">
        <v>0.94025179999999997</v>
      </c>
      <c r="AO33" s="45">
        <v>0.96580478999999997</v>
      </c>
      <c r="AP33" s="45">
        <v>1</v>
      </c>
      <c r="AQ33" s="45">
        <v>1.0278173799999999</v>
      </c>
      <c r="AR33" s="45">
        <v>1.0851715</v>
      </c>
      <c r="AS33" s="45">
        <v>1.1494235399999999</v>
      </c>
      <c r="AT33" s="48" t="s">
        <v>15</v>
      </c>
    </row>
    <row r="34" spans="1:46" ht="13.5" customHeight="1" x14ac:dyDescent="0.2">
      <c r="A34" s="39"/>
      <c r="B34" s="103" t="s">
        <v>98</v>
      </c>
      <c r="C34" s="44" t="s">
        <v>15</v>
      </c>
      <c r="D34" s="44" t="s">
        <v>15</v>
      </c>
      <c r="E34" s="44" t="s">
        <v>15</v>
      </c>
      <c r="F34" s="44" t="s">
        <v>15</v>
      </c>
      <c r="G34" s="44" t="s">
        <v>15</v>
      </c>
      <c r="H34" s="44" t="s">
        <v>15</v>
      </c>
      <c r="I34" s="44" t="s">
        <v>15</v>
      </c>
      <c r="J34" s="44" t="s">
        <v>15</v>
      </c>
      <c r="K34" s="44" t="s">
        <v>15</v>
      </c>
      <c r="L34" s="44">
        <v>7.6768317056256793E-2</v>
      </c>
      <c r="M34" s="44">
        <v>0.119187414388445</v>
      </c>
      <c r="N34" s="44">
        <v>0.16522410984034</v>
      </c>
      <c r="O34" s="44">
        <v>0.215853397276876</v>
      </c>
      <c r="P34" s="44">
        <v>0.29622432643848101</v>
      </c>
      <c r="Q34" s="44">
        <v>0.37910288654964602</v>
      </c>
      <c r="R34" s="44">
        <v>0.44727012013018802</v>
      </c>
      <c r="S34" s="44">
        <v>0.50857027020211298</v>
      </c>
      <c r="T34" s="47">
        <v>0.56475518122105794</v>
      </c>
      <c r="U34" s="47">
        <v>0.59964333245081403</v>
      </c>
      <c r="V34" s="47">
        <v>0.63596798115622899</v>
      </c>
      <c r="W34" s="47">
        <v>0.65632911022130203</v>
      </c>
      <c r="X34" s="44">
        <v>0.66824194039166396</v>
      </c>
      <c r="Y34" s="44">
        <v>0.67341853784370098</v>
      </c>
      <c r="Z34" s="44">
        <v>0.70663902448217997</v>
      </c>
      <c r="AA34" s="44">
        <v>0.72517483385399595</v>
      </c>
      <c r="AB34" s="47">
        <v>0.73787655162884502</v>
      </c>
      <c r="AC34" s="44">
        <v>0.76587998640072497</v>
      </c>
      <c r="AD34" s="44">
        <v>0.79601197948312996</v>
      </c>
      <c r="AE34" s="44">
        <v>0.82695811659640295</v>
      </c>
      <c r="AF34" s="44">
        <v>0.84001762018023396</v>
      </c>
      <c r="AG34" s="44">
        <v>0.86577015504240695</v>
      </c>
      <c r="AH34" s="44">
        <v>0.88467365211008497</v>
      </c>
      <c r="AI34" s="44">
        <v>0.88707092427143497</v>
      </c>
      <c r="AJ34" s="44">
        <v>0.89134901242958597</v>
      </c>
      <c r="AK34" s="44">
        <v>0.90312116018641697</v>
      </c>
      <c r="AL34" s="44">
        <v>0.903869526107421</v>
      </c>
      <c r="AM34" s="44">
        <v>0.91986985329243298</v>
      </c>
      <c r="AN34" s="44">
        <v>0.931156603573155</v>
      </c>
      <c r="AO34" s="44">
        <v>0.95933759727894696</v>
      </c>
      <c r="AP34" s="44">
        <v>1</v>
      </c>
      <c r="AQ34" s="44">
        <v>1.05340236967425</v>
      </c>
      <c r="AR34" s="44">
        <v>1.16600661207742</v>
      </c>
      <c r="AS34" s="44">
        <v>1.2773275034659299</v>
      </c>
      <c r="AT34" s="47">
        <v>1.3207105197536799</v>
      </c>
    </row>
    <row r="35" spans="1:46" ht="13.5" customHeight="1" x14ac:dyDescent="0.2">
      <c r="A35" s="39"/>
      <c r="B35" s="103" t="s">
        <v>99</v>
      </c>
      <c r="C35" s="44">
        <v>9.2511100283126799E-2</v>
      </c>
      <c r="D35" s="44">
        <v>0.11165195356739301</v>
      </c>
      <c r="E35" s="44">
        <v>0.13912420838365899</v>
      </c>
      <c r="F35" s="44">
        <v>0.17345411412994099</v>
      </c>
      <c r="G35" s="44">
        <v>0.211153596995447</v>
      </c>
      <c r="H35" s="44">
        <v>0.254336900260411</v>
      </c>
      <c r="I35" s="44">
        <v>0.280016742025813</v>
      </c>
      <c r="J35" s="44">
        <v>0.31128170849778197</v>
      </c>
      <c r="K35" s="44">
        <v>0.344009259764885</v>
      </c>
      <c r="L35" s="44">
        <v>0.389228074561419</v>
      </c>
      <c r="M35" s="44">
        <v>0.42848634424764698</v>
      </c>
      <c r="N35" s="44">
        <v>0.47753102687579002</v>
      </c>
      <c r="O35" s="44">
        <v>0.51275576890787999</v>
      </c>
      <c r="P35" s="44">
        <v>0.55007222071999895</v>
      </c>
      <c r="Q35" s="44">
        <v>0.56893209397601796</v>
      </c>
      <c r="R35" s="44">
        <v>0.58253518077132005</v>
      </c>
      <c r="S35" s="44">
        <v>0.60516788251169795</v>
      </c>
      <c r="T35" s="47">
        <v>0.62831575666106798</v>
      </c>
      <c r="U35" s="47">
        <v>0.64949331049810899</v>
      </c>
      <c r="V35" s="47">
        <v>0.67170773163060504</v>
      </c>
      <c r="W35" s="47">
        <v>0.69666827528351905</v>
      </c>
      <c r="X35" s="44">
        <v>0.72585715165059705</v>
      </c>
      <c r="Y35" s="44">
        <v>0.75073339003842698</v>
      </c>
      <c r="Z35" s="44">
        <v>0.76874809991341098</v>
      </c>
      <c r="AA35" s="44">
        <v>0.79436973438107605</v>
      </c>
      <c r="AB35" s="47">
        <v>0.81966676997732801</v>
      </c>
      <c r="AC35" s="44">
        <v>0.84398092047219297</v>
      </c>
      <c r="AD35" s="44">
        <v>0.85864698720505495</v>
      </c>
      <c r="AE35" s="44">
        <v>0.86807608718579599</v>
      </c>
      <c r="AF35" s="44">
        <v>0.87486561941896601</v>
      </c>
      <c r="AG35" s="44">
        <v>0.87258716289252802</v>
      </c>
      <c r="AH35" s="44">
        <v>0.869302722581486</v>
      </c>
      <c r="AI35" s="44">
        <v>0.88907402951735104</v>
      </c>
      <c r="AJ35" s="44">
        <v>0.89551498867269397</v>
      </c>
      <c r="AK35" s="44">
        <v>0.91308899261670695</v>
      </c>
      <c r="AL35" s="44">
        <v>0.93001846010636302</v>
      </c>
      <c r="AM35" s="44">
        <v>0.94426820393395805</v>
      </c>
      <c r="AN35" s="44">
        <v>0.96175956787499095</v>
      </c>
      <c r="AO35" s="44">
        <v>0.97940177625672697</v>
      </c>
      <c r="AP35" s="44">
        <v>1</v>
      </c>
      <c r="AQ35" s="44">
        <v>1.02019776360598</v>
      </c>
      <c r="AR35" s="44">
        <v>1.0745487882309901</v>
      </c>
      <c r="AS35" s="44">
        <v>1.15005898655939</v>
      </c>
      <c r="AT35" s="47">
        <v>1.19996919134796</v>
      </c>
    </row>
    <row r="36" spans="1:46" ht="13.5" customHeight="1" x14ac:dyDescent="0.2">
      <c r="A36" s="39"/>
      <c r="B36" s="103" t="s">
        <v>100</v>
      </c>
      <c r="C36" s="44" t="s">
        <v>15</v>
      </c>
      <c r="D36" s="44" t="s">
        <v>15</v>
      </c>
      <c r="E36" s="44" t="s">
        <v>15</v>
      </c>
      <c r="F36" s="44" t="s">
        <v>15</v>
      </c>
      <c r="G36" s="44" t="s">
        <v>15</v>
      </c>
      <c r="H36" s="44" t="s">
        <v>15</v>
      </c>
      <c r="I36" s="44" t="s">
        <v>15</v>
      </c>
      <c r="J36" s="44" t="s">
        <v>15</v>
      </c>
      <c r="K36" s="44" t="s">
        <v>15</v>
      </c>
      <c r="L36" s="44">
        <v>0.22953673231136101</v>
      </c>
      <c r="M36" s="44">
        <v>0.30897283080510701</v>
      </c>
      <c r="N36" s="44">
        <v>0.34425258503345102</v>
      </c>
      <c r="O36" s="44">
        <v>0.39715222258529698</v>
      </c>
      <c r="P36" s="44">
        <v>0.45056318814221602</v>
      </c>
      <c r="Q36" s="44">
        <v>0.49512871798021002</v>
      </c>
      <c r="R36" s="44">
        <v>0.51830242598833598</v>
      </c>
      <c r="S36" s="44">
        <v>0.54281463558294196</v>
      </c>
      <c r="T36" s="47">
        <v>0.56997530401379903</v>
      </c>
      <c r="U36" s="47">
        <v>0.61154902297418501</v>
      </c>
      <c r="V36" s="47">
        <v>0.67075418969891498</v>
      </c>
      <c r="W36" s="47">
        <v>0.70680876653597102</v>
      </c>
      <c r="X36" s="44">
        <v>0.73540792148155998</v>
      </c>
      <c r="Y36" s="44">
        <v>0.77545882260627996</v>
      </c>
      <c r="Z36" s="44">
        <v>0.82125198152159995</v>
      </c>
      <c r="AA36" s="44">
        <v>0.84298696472790802</v>
      </c>
      <c r="AB36" s="47">
        <v>0.86739598517185301</v>
      </c>
      <c r="AC36" s="44">
        <v>0.87761154643019901</v>
      </c>
      <c r="AD36" s="44">
        <v>0.90381143250589002</v>
      </c>
      <c r="AE36" s="44">
        <v>0.89366549443812904</v>
      </c>
      <c r="AF36" s="44">
        <v>0.89787044576017905</v>
      </c>
      <c r="AG36" s="44">
        <v>0.91241388647706301</v>
      </c>
      <c r="AH36" s="44">
        <v>0.92463003533861798</v>
      </c>
      <c r="AI36" s="44">
        <v>0.92956813179867903</v>
      </c>
      <c r="AJ36" s="44">
        <v>0.92833550104154505</v>
      </c>
      <c r="AK36" s="44">
        <v>0.92661164859925305</v>
      </c>
      <c r="AL36" s="44">
        <v>0.92298943709720904</v>
      </c>
      <c r="AM36" s="44">
        <v>0.93389799620504499</v>
      </c>
      <c r="AN36" s="44">
        <v>0.95359062118900695</v>
      </c>
      <c r="AO36" s="44">
        <v>0.97648831391240398</v>
      </c>
      <c r="AP36" s="44">
        <v>1</v>
      </c>
      <c r="AQ36" s="44">
        <v>1.0224393112746899</v>
      </c>
      <c r="AR36" s="44">
        <v>1.09900925456903</v>
      </c>
      <c r="AS36" s="44">
        <v>1.2104102268261601</v>
      </c>
      <c r="AT36" s="47">
        <v>1.2544430693372699</v>
      </c>
    </row>
    <row r="37" spans="1:46" ht="13.5" customHeight="1" x14ac:dyDescent="0.2">
      <c r="A37" s="39"/>
      <c r="B37" s="103" t="s">
        <v>101</v>
      </c>
      <c r="C37" s="44" t="s">
        <v>15</v>
      </c>
      <c r="D37" s="44" t="s">
        <v>15</v>
      </c>
      <c r="E37" s="44" t="s">
        <v>15</v>
      </c>
      <c r="F37" s="44" t="s">
        <v>15</v>
      </c>
      <c r="G37" s="44" t="s">
        <v>15</v>
      </c>
      <c r="H37" s="44" t="s">
        <v>15</v>
      </c>
      <c r="I37" s="44" t="s">
        <v>15</v>
      </c>
      <c r="J37" s="44" t="s">
        <v>15</v>
      </c>
      <c r="K37" s="44" t="s">
        <v>15</v>
      </c>
      <c r="L37" s="44" t="s">
        <v>15</v>
      </c>
      <c r="M37" s="44">
        <v>6.3195889603057206E-2</v>
      </c>
      <c r="N37" s="44">
        <v>0.19475572269803099</v>
      </c>
      <c r="O37" s="44">
        <v>0.26696942801418999</v>
      </c>
      <c r="P37" s="44">
        <v>0.32727578341254498</v>
      </c>
      <c r="Q37" s="44">
        <v>0.41041805283219501</v>
      </c>
      <c r="R37" s="44">
        <v>0.45760234378229298</v>
      </c>
      <c r="S37" s="44">
        <v>0.495585775023271</v>
      </c>
      <c r="T37" s="47">
        <v>0.53232995044747899</v>
      </c>
      <c r="U37" s="47">
        <v>0.56714889884005004</v>
      </c>
      <c r="V37" s="47">
        <v>0.59854661295343803</v>
      </c>
      <c r="W37" s="47">
        <v>0.65062021593758301</v>
      </c>
      <c r="X37" s="44">
        <v>0.70019623957069699</v>
      </c>
      <c r="Y37" s="44">
        <v>0.73985153329101905</v>
      </c>
      <c r="Z37" s="44">
        <v>0.76469704205650801</v>
      </c>
      <c r="AA37" s="44">
        <v>0.77619041323612703</v>
      </c>
      <c r="AB37" s="47">
        <v>0.79344981312016805</v>
      </c>
      <c r="AC37" s="44">
        <v>0.82677669151628996</v>
      </c>
      <c r="AD37" s="44">
        <v>0.86402309090069496</v>
      </c>
      <c r="AE37" s="44">
        <v>0.88763547224997297</v>
      </c>
      <c r="AF37" s="44">
        <v>0.88327301862246199</v>
      </c>
      <c r="AG37" s="44">
        <v>0.89532544452598095</v>
      </c>
      <c r="AH37" s="44">
        <v>0.90093572932855803</v>
      </c>
      <c r="AI37" s="44">
        <v>0.91114150033709596</v>
      </c>
      <c r="AJ37" s="44">
        <v>0.91689583159169796</v>
      </c>
      <c r="AK37" s="44">
        <v>0.92484712488559395</v>
      </c>
      <c r="AL37" s="44">
        <v>0.93303649279087397</v>
      </c>
      <c r="AM37" s="44">
        <v>0.94505054421173995</v>
      </c>
      <c r="AN37" s="44">
        <v>0.96566167385388901</v>
      </c>
      <c r="AO37" s="44">
        <v>0.98824450733151403</v>
      </c>
      <c r="AP37" s="44">
        <v>1</v>
      </c>
      <c r="AQ37" s="44">
        <v>1.0268996421677501</v>
      </c>
      <c r="AR37" s="44">
        <v>1.09382421802076</v>
      </c>
      <c r="AS37" s="44">
        <v>1.2037547345031401</v>
      </c>
      <c r="AT37" s="47">
        <v>1.24080058327863</v>
      </c>
    </row>
    <row r="38" spans="1:46" ht="13.5" customHeight="1" x14ac:dyDescent="0.2">
      <c r="A38" s="39"/>
      <c r="B38" s="103" t="s">
        <v>102</v>
      </c>
      <c r="C38" s="44">
        <v>0.21220333029595101</v>
      </c>
      <c r="D38" s="44">
        <v>0.241025472753125</v>
      </c>
      <c r="E38" s="44">
        <v>0.26966953230940499</v>
      </c>
      <c r="F38" s="44">
        <v>0.298968408779473</v>
      </c>
      <c r="G38" s="44">
        <v>0.32466617698032402</v>
      </c>
      <c r="H38" s="44">
        <v>0.35998601464789798</v>
      </c>
      <c r="I38" s="44">
        <v>0.38138429722919998</v>
      </c>
      <c r="J38" s="44">
        <v>0.40402375043380101</v>
      </c>
      <c r="K38" s="44">
        <v>0.431886012390792</v>
      </c>
      <c r="L38" s="44">
        <v>0.46352706641477598</v>
      </c>
      <c r="M38" s="44">
        <v>0.49567331508038498</v>
      </c>
      <c r="N38" s="44">
        <v>0.52893681713472795</v>
      </c>
      <c r="O38" s="44">
        <v>0.552935956537286</v>
      </c>
      <c r="P38" s="44">
        <v>0.57438899806309596</v>
      </c>
      <c r="Q38" s="44">
        <v>0.60272435246866596</v>
      </c>
      <c r="R38" s="44">
        <v>0.62402015463114902</v>
      </c>
      <c r="S38" s="44">
        <v>0.63940245179572497</v>
      </c>
      <c r="T38" s="47">
        <v>0.65624929863791004</v>
      </c>
      <c r="U38" s="47">
        <v>0.67343371524316897</v>
      </c>
      <c r="V38" s="47">
        <v>0.69641633839108896</v>
      </c>
      <c r="W38" s="47">
        <v>0.72540336810165795</v>
      </c>
      <c r="X38" s="44">
        <v>0.75508471418341905</v>
      </c>
      <c r="Y38" s="44">
        <v>0.78531804733727795</v>
      </c>
      <c r="Z38" s="44">
        <v>0.81603706451753699</v>
      </c>
      <c r="AA38" s="44">
        <v>0.85041608101347499</v>
      </c>
      <c r="AB38" s="47">
        <v>0.88504918084760698</v>
      </c>
      <c r="AC38" s="44">
        <v>0.91656785406243102</v>
      </c>
      <c r="AD38" s="44">
        <v>0.93904249796352501</v>
      </c>
      <c r="AE38" s="44">
        <v>0.94121434448590602</v>
      </c>
      <c r="AF38" s="44">
        <v>0.94397057521871797</v>
      </c>
      <c r="AG38" s="44">
        <v>0.94259276736077702</v>
      </c>
      <c r="AH38" s="44">
        <v>0.94067972828302704</v>
      </c>
      <c r="AI38" s="44">
        <v>0.94480155199000704</v>
      </c>
      <c r="AJ38" s="44">
        <v>0.94271649970964</v>
      </c>
      <c r="AK38" s="44">
        <v>0.94792445986079898</v>
      </c>
      <c r="AL38" s="44">
        <v>0.95145246918914905</v>
      </c>
      <c r="AM38" s="44">
        <v>0.96342121146497095</v>
      </c>
      <c r="AN38" s="44">
        <v>0.97486043852298798</v>
      </c>
      <c r="AO38" s="44">
        <v>0.98878798920441702</v>
      </c>
      <c r="AP38" s="44">
        <v>1</v>
      </c>
      <c r="AQ38" s="44">
        <v>1.0255611236501601</v>
      </c>
      <c r="AR38" s="44">
        <v>1.07388427374402</v>
      </c>
      <c r="AS38" s="44">
        <v>1.1408439658369001</v>
      </c>
      <c r="AT38" s="47">
        <v>1.17489291909049</v>
      </c>
    </row>
    <row r="39" spans="1:46" ht="13.5" customHeight="1" x14ac:dyDescent="0.2">
      <c r="A39" s="39"/>
      <c r="B39" s="103" t="s">
        <v>103</v>
      </c>
      <c r="C39" s="44">
        <v>0.28951747144086099</v>
      </c>
      <c r="D39" s="44">
        <v>0.31292381658274798</v>
      </c>
      <c r="E39" s="44">
        <v>0.34407244729809899</v>
      </c>
      <c r="F39" s="44">
        <v>0.37034575767591299</v>
      </c>
      <c r="G39" s="44">
        <v>0.39406457726525701</v>
      </c>
      <c r="H39" s="44">
        <v>0.41898018966013201</v>
      </c>
      <c r="I39" s="44">
        <v>0.43876003157884902</v>
      </c>
      <c r="J39" s="44">
        <v>0.467591858848877</v>
      </c>
      <c r="K39" s="44">
        <v>0.50464695600630205</v>
      </c>
      <c r="L39" s="44">
        <v>0.55245630372616406</v>
      </c>
      <c r="M39" s="44">
        <v>0.59801620888475504</v>
      </c>
      <c r="N39" s="44">
        <v>0.60408811382536498</v>
      </c>
      <c r="O39" s="44">
        <v>0.61745218068320795</v>
      </c>
      <c r="P39" s="44">
        <v>0.63290343845368402</v>
      </c>
      <c r="Q39" s="44">
        <v>0.65635206144523195</v>
      </c>
      <c r="R39" s="44">
        <v>0.66325918402675998</v>
      </c>
      <c r="S39" s="44">
        <v>0.67319866141056794</v>
      </c>
      <c r="T39" s="47">
        <v>0.67903577988160102</v>
      </c>
      <c r="U39" s="47">
        <v>0.68585271147764504</v>
      </c>
      <c r="V39" s="47">
        <v>0.69663388625455402</v>
      </c>
      <c r="W39" s="47">
        <v>0.71467509775143201</v>
      </c>
      <c r="X39" s="44">
        <v>0.726277647158596</v>
      </c>
      <c r="Y39" s="44">
        <v>0.73969821424121895</v>
      </c>
      <c r="Z39" s="44">
        <v>0.74276526401555998</v>
      </c>
      <c r="AA39" s="44">
        <v>0.74844335372383097</v>
      </c>
      <c r="AB39" s="47">
        <v>0.76151172160966396</v>
      </c>
      <c r="AC39" s="44">
        <v>0.78377930046153799</v>
      </c>
      <c r="AD39" s="44">
        <v>0.81012677274770495</v>
      </c>
      <c r="AE39" s="44">
        <v>0.82923685486045695</v>
      </c>
      <c r="AF39" s="44">
        <v>0.83778014614023</v>
      </c>
      <c r="AG39" s="44">
        <v>0.84714066431133495</v>
      </c>
      <c r="AH39" s="44">
        <v>0.855184416842797</v>
      </c>
      <c r="AI39" s="44">
        <v>0.86383586865587603</v>
      </c>
      <c r="AJ39" s="44">
        <v>0.87966744845855005</v>
      </c>
      <c r="AK39" s="44">
        <v>0.89949015900169305</v>
      </c>
      <c r="AL39" s="44">
        <v>0.91434991640966501</v>
      </c>
      <c r="AM39" s="44">
        <v>0.93470838668465295</v>
      </c>
      <c r="AN39" s="44">
        <v>0.95916148170149496</v>
      </c>
      <c r="AO39" s="44">
        <v>0.98237942466088202</v>
      </c>
      <c r="AP39" s="44">
        <v>1</v>
      </c>
      <c r="AQ39" s="44">
        <v>1.02740633329066</v>
      </c>
      <c r="AR39" s="44">
        <v>1.0868103218251099</v>
      </c>
      <c r="AS39" s="44">
        <v>1.1529969089938901</v>
      </c>
      <c r="AT39" s="47">
        <v>1.1821410917914299</v>
      </c>
    </row>
    <row r="40" spans="1:46" ht="13.5" customHeight="1" x14ac:dyDescent="0.2">
      <c r="A40" s="39"/>
      <c r="B40" s="103" t="s">
        <v>104</v>
      </c>
      <c r="C40" s="44">
        <v>0.60293204981339299</v>
      </c>
      <c r="D40" s="44">
        <v>0.6472357440084</v>
      </c>
      <c r="E40" s="44">
        <v>0.66255506409336895</v>
      </c>
      <c r="F40" s="44">
        <v>0.68746473564450505</v>
      </c>
      <c r="G40" s="44">
        <v>0.703075207763322</v>
      </c>
      <c r="H40" s="44">
        <v>0.72441068541825704</v>
      </c>
      <c r="I40" s="44">
        <v>0.74030050648405699</v>
      </c>
      <c r="J40" s="44">
        <v>0.76095665583636796</v>
      </c>
      <c r="K40" s="44">
        <v>0.78727404049000604</v>
      </c>
      <c r="L40" s="44">
        <v>0.82351715568912598</v>
      </c>
      <c r="M40" s="44">
        <v>0.86806206194797597</v>
      </c>
      <c r="N40" s="44">
        <v>0.88650521240915003</v>
      </c>
      <c r="O40" s="44">
        <v>0.90709007640115202</v>
      </c>
      <c r="P40" s="44">
        <v>0.91783353420029801</v>
      </c>
      <c r="Q40" s="44">
        <v>0.92460492196848298</v>
      </c>
      <c r="R40" s="44">
        <v>0.92719402360226699</v>
      </c>
      <c r="S40" s="44">
        <v>0.92277609897794499</v>
      </c>
      <c r="T40" s="47">
        <v>0.92102965969977302</v>
      </c>
      <c r="U40" s="47">
        <v>0.92143280152671203</v>
      </c>
      <c r="V40" s="47">
        <v>0.93403141828435998</v>
      </c>
      <c r="W40" s="47">
        <v>0.94313246424239106</v>
      </c>
      <c r="X40" s="44">
        <v>0.94077968988980598</v>
      </c>
      <c r="Y40" s="44">
        <v>0.95187862479110597</v>
      </c>
      <c r="Z40" s="44">
        <v>0.95470215705163997</v>
      </c>
      <c r="AA40" s="44">
        <v>0.96352969821490497</v>
      </c>
      <c r="AB40" s="47">
        <v>0.98424807085120103</v>
      </c>
      <c r="AC40" s="44">
        <v>1.00764425407151</v>
      </c>
      <c r="AD40" s="44">
        <v>1.0222543695164701</v>
      </c>
      <c r="AE40" s="44">
        <v>1.02693163126264</v>
      </c>
      <c r="AF40" s="44">
        <v>1.0301432228826599</v>
      </c>
      <c r="AG40" s="44">
        <v>1.0299325286618799</v>
      </c>
      <c r="AH40" s="44">
        <v>1.0305888051700001</v>
      </c>
      <c r="AI40" s="44">
        <v>1.0296938137090801</v>
      </c>
      <c r="AJ40" s="44">
        <v>1.02296863890182</v>
      </c>
      <c r="AK40" s="44">
        <v>1.0100275033152</v>
      </c>
      <c r="AL40" s="44">
        <v>1.0041360975262099</v>
      </c>
      <c r="AM40" s="44">
        <v>1.0004421903870999</v>
      </c>
      <c r="AN40" s="44">
        <v>1.00808846240191</v>
      </c>
      <c r="AO40" s="44">
        <v>1.00704110712836</v>
      </c>
      <c r="AP40" s="44">
        <v>1</v>
      </c>
      <c r="AQ40" s="44">
        <v>1.0132150125797299</v>
      </c>
      <c r="AR40" s="44">
        <v>1.04401727885183</v>
      </c>
      <c r="AS40" s="44">
        <v>1.05337456952984</v>
      </c>
      <c r="AT40" s="47">
        <v>1.0697858719080799</v>
      </c>
    </row>
    <row r="41" spans="1:46" ht="13.5" customHeight="1" x14ac:dyDescent="0.2">
      <c r="A41" s="39"/>
      <c r="B41" s="103" t="s">
        <v>105</v>
      </c>
      <c r="C41" s="44">
        <v>1.2050213462766501E-5</v>
      </c>
      <c r="D41" s="44">
        <v>1.54513723377651E-5</v>
      </c>
      <c r="E41" s="44">
        <v>1.95096600524754E-5</v>
      </c>
      <c r="F41" s="44">
        <v>2.8920017496800701E-5</v>
      </c>
      <c r="G41" s="44">
        <v>4.4262847431579198E-5</v>
      </c>
      <c r="H41" s="44">
        <v>6.0199192132102401E-5</v>
      </c>
      <c r="I41" s="44">
        <v>8.0434907962643299E-5</v>
      </c>
      <c r="J41" s="44">
        <v>1.3621630560749399E-4</v>
      </c>
      <c r="K41" s="44">
        <v>2.39022084312608E-4</v>
      </c>
      <c r="L41" s="44">
        <v>3.7827637103482502E-4</v>
      </c>
      <c r="M41" s="44">
        <v>6.0084999970659602E-4</v>
      </c>
      <c r="N41" s="44">
        <v>9.8371616555175496E-4</v>
      </c>
      <c r="O41" s="44">
        <v>1.6503849744851E-3</v>
      </c>
      <c r="P41" s="44">
        <v>3.4072960131345002E-3</v>
      </c>
      <c r="Q41" s="44">
        <v>6.3784500811390902E-3</v>
      </c>
      <c r="R41" s="44">
        <v>1.1343659355864399E-2</v>
      </c>
      <c r="S41" s="44">
        <v>2.0592974969878799E-2</v>
      </c>
      <c r="T41" s="47">
        <v>3.6177573765752202E-2</v>
      </c>
      <c r="U41" s="47">
        <v>5.5814766673554901E-2</v>
      </c>
      <c r="V41" s="47">
        <v>8.3365327492476701E-2</v>
      </c>
      <c r="W41" s="47">
        <v>0.12753207511968601</v>
      </c>
      <c r="X41" s="44">
        <v>0.17545201667449001</v>
      </c>
      <c r="Y41" s="44">
        <v>0.21631357861349701</v>
      </c>
      <c r="Z41" s="44">
        <v>0.24319593686129201</v>
      </c>
      <c r="AA41" s="44">
        <v>0.260427385544795</v>
      </c>
      <c r="AB41" s="47">
        <v>0.28484559427620398</v>
      </c>
      <c r="AC41" s="44">
        <v>0.30250532426533999</v>
      </c>
      <c r="AD41" s="44">
        <v>0.33894547071737602</v>
      </c>
      <c r="AE41" s="44">
        <v>0.35740610010600998</v>
      </c>
      <c r="AF41" s="44">
        <v>0.38245738926372802</v>
      </c>
      <c r="AG41" s="44">
        <v>0.41382258146136902</v>
      </c>
      <c r="AH41" s="44">
        <v>0.444539186320969</v>
      </c>
      <c r="AI41" s="44">
        <v>0.472456696852387</v>
      </c>
      <c r="AJ41" s="44">
        <v>0.50736914990179205</v>
      </c>
      <c r="AK41" s="44">
        <v>0.54717167503750896</v>
      </c>
      <c r="AL41" s="44">
        <v>0.59165931860560605</v>
      </c>
      <c r="AM41" s="44">
        <v>0.65663789131436301</v>
      </c>
      <c r="AN41" s="44">
        <v>0.76506374674033595</v>
      </c>
      <c r="AO41" s="44">
        <v>0.87116076164953204</v>
      </c>
      <c r="AP41" s="44">
        <v>1</v>
      </c>
      <c r="AQ41" s="44">
        <v>1.2897301641314001</v>
      </c>
      <c r="AR41" s="44">
        <v>2.5283375809761899</v>
      </c>
      <c r="AS41" s="44">
        <v>4.25352114216229</v>
      </c>
      <c r="AT41" s="47">
        <v>6.7372175117240598</v>
      </c>
    </row>
    <row r="42" spans="1:46" ht="13.5" customHeight="1" x14ac:dyDescent="0.2">
      <c r="A42" s="39"/>
      <c r="B42" s="103" t="s">
        <v>106</v>
      </c>
      <c r="C42" s="44">
        <v>0.275607234955356</v>
      </c>
      <c r="D42" s="44">
        <v>0.29605391546514298</v>
      </c>
      <c r="E42" s="44">
        <v>0.31122019358568398</v>
      </c>
      <c r="F42" s="44">
        <v>0.32687471721994799</v>
      </c>
      <c r="G42" s="44">
        <v>0.34489106406351799</v>
      </c>
      <c r="H42" s="44">
        <v>0.35984331958299098</v>
      </c>
      <c r="I42" s="44">
        <v>0.37942077196435398</v>
      </c>
      <c r="J42" s="44">
        <v>0.40269130542585102</v>
      </c>
      <c r="K42" s="44">
        <v>0.43464833255822199</v>
      </c>
      <c r="L42" s="44">
        <v>0.46892564792133001</v>
      </c>
      <c r="M42" s="44">
        <v>0.49902639063332899</v>
      </c>
      <c r="N42" s="44">
        <v>0.51559895363188002</v>
      </c>
      <c r="O42" s="44">
        <v>0.52969050138658502</v>
      </c>
      <c r="P42" s="44">
        <v>0.53707239308485499</v>
      </c>
      <c r="Q42" s="44">
        <v>0.59877665728937002</v>
      </c>
      <c r="R42" s="44">
        <v>0.62354987766116698</v>
      </c>
      <c r="S42" s="44">
        <v>0.62263431164708904</v>
      </c>
      <c r="T42" s="47">
        <v>0.63062680304614005</v>
      </c>
      <c r="U42" s="47">
        <v>0.63933489599145399</v>
      </c>
      <c r="V42" s="47">
        <v>0.64650620527569402</v>
      </c>
      <c r="W42" s="47">
        <v>0.65627651235337803</v>
      </c>
      <c r="X42" s="44">
        <v>0.67018334797568602</v>
      </c>
      <c r="Y42" s="44">
        <v>0.68618092373502004</v>
      </c>
      <c r="Z42" s="44">
        <v>0.70394366943092102</v>
      </c>
      <c r="AA42" s="44">
        <v>0.72465032703047205</v>
      </c>
      <c r="AB42" s="47">
        <v>0.74488573182864304</v>
      </c>
      <c r="AC42" s="44">
        <v>0.76163063735054204</v>
      </c>
      <c r="AD42" s="44">
        <v>0.78773320447624096</v>
      </c>
      <c r="AE42" s="44">
        <v>0.80267721494109501</v>
      </c>
      <c r="AF42" s="44">
        <v>0.81543240383539395</v>
      </c>
      <c r="AG42" s="44">
        <v>0.83333924961304295</v>
      </c>
      <c r="AH42" s="44">
        <v>0.84619553396859704</v>
      </c>
      <c r="AI42" s="44">
        <v>0.86404552986281002</v>
      </c>
      <c r="AJ42" s="44">
        <v>0.87544144817462799</v>
      </c>
      <c r="AK42" s="44">
        <v>0.88120535978965098</v>
      </c>
      <c r="AL42" s="44">
        <v>0.89851356664749604</v>
      </c>
      <c r="AM42" s="44">
        <v>0.91518204483819898</v>
      </c>
      <c r="AN42" s="44">
        <v>0.93275946212377403</v>
      </c>
      <c r="AO42" s="44">
        <v>0.95265476797871895</v>
      </c>
      <c r="AP42" s="44">
        <v>1</v>
      </c>
      <c r="AQ42" s="44">
        <v>1.0006655664720101</v>
      </c>
      <c r="AR42" s="44">
        <v>1.0551408471461201</v>
      </c>
      <c r="AS42" s="44">
        <v>1.1305416317114501</v>
      </c>
      <c r="AT42" s="47">
        <v>1.1739534914019201</v>
      </c>
    </row>
    <row r="43" spans="1:46" ht="13.5" customHeight="1" x14ac:dyDescent="0.2">
      <c r="A43" s="106"/>
      <c r="B43" s="107" t="s">
        <v>107</v>
      </c>
      <c r="C43" s="108">
        <v>0.409039765453658</v>
      </c>
      <c r="D43" s="108">
        <v>0.43431189526243402</v>
      </c>
      <c r="E43" s="108">
        <v>0.45132349606872102</v>
      </c>
      <c r="F43" s="108">
        <v>0.46760670308091801</v>
      </c>
      <c r="G43" s="108">
        <v>0.482394883159179</v>
      </c>
      <c r="H43" s="108">
        <v>0.49210979772551799</v>
      </c>
      <c r="I43" s="108">
        <v>0.50430126908525097</v>
      </c>
      <c r="J43" s="108">
        <v>0.52209049565427201</v>
      </c>
      <c r="K43" s="108">
        <v>0.54256040826365104</v>
      </c>
      <c r="L43" s="108">
        <v>0.56287022991889701</v>
      </c>
      <c r="M43" s="108">
        <v>0.58190543912082004</v>
      </c>
      <c r="N43" s="108">
        <v>0.59516621655022905</v>
      </c>
      <c r="O43" s="108">
        <v>0.60927358917274799</v>
      </c>
      <c r="P43" s="108">
        <v>0.62228278922884395</v>
      </c>
      <c r="Q43" s="108">
        <v>0.63533012083568396</v>
      </c>
      <c r="R43" s="108">
        <v>0.64696151948835801</v>
      </c>
      <c r="S43" s="108">
        <v>0.65811803419551895</v>
      </c>
      <c r="T43" s="109">
        <v>0.66551439652469102</v>
      </c>
      <c r="U43" s="109">
        <v>0.67493207824292201</v>
      </c>
      <c r="V43" s="109">
        <v>0.69022060711183197</v>
      </c>
      <c r="W43" s="109">
        <v>0.70576223495190704</v>
      </c>
      <c r="X43" s="108">
        <v>0.71672974236292597</v>
      </c>
      <c r="Y43" s="108">
        <v>0.73088024306455501</v>
      </c>
      <c r="Z43" s="108">
        <v>0.75053425305936605</v>
      </c>
      <c r="AA43" s="108">
        <v>0.77406691351554002</v>
      </c>
      <c r="AB43" s="109">
        <v>0.79793787334596</v>
      </c>
      <c r="AC43" s="108">
        <v>0.81955607289058197</v>
      </c>
      <c r="AD43" s="108">
        <v>0.83534653923648705</v>
      </c>
      <c r="AE43" s="108">
        <v>0.84049879557754203</v>
      </c>
      <c r="AF43" s="108">
        <v>0.85071326551371196</v>
      </c>
      <c r="AG43" s="108">
        <v>0.86826441149481304</v>
      </c>
      <c r="AH43" s="108">
        <v>0.88443292686084296</v>
      </c>
      <c r="AI43" s="108">
        <v>0.89948491715815604</v>
      </c>
      <c r="AJ43" s="108">
        <v>0.91515050886188398</v>
      </c>
      <c r="AK43" s="108">
        <v>0.92364349720759698</v>
      </c>
      <c r="AL43" s="108">
        <v>0.93242108897595399</v>
      </c>
      <c r="AM43" s="108">
        <v>0.94911891647999302</v>
      </c>
      <c r="AN43" s="108">
        <v>0.97086218945426095</v>
      </c>
      <c r="AO43" s="108">
        <v>0.98688593658581203</v>
      </c>
      <c r="AP43" s="108">
        <v>1</v>
      </c>
      <c r="AQ43" s="108">
        <v>1.0456598550262</v>
      </c>
      <c r="AR43" s="108">
        <v>1.1202099741904501</v>
      </c>
      <c r="AS43" s="108">
        <v>1.1605195130459101</v>
      </c>
      <c r="AT43" s="109">
        <v>1.18826393700457</v>
      </c>
    </row>
    <row r="44" spans="1:46" ht="13.5" customHeight="1" x14ac:dyDescent="0.2">
      <c r="A44" s="105" t="s">
        <v>108</v>
      </c>
      <c r="B44" s="103" t="s">
        <v>109</v>
      </c>
      <c r="C44" s="44" t="s">
        <v>15</v>
      </c>
      <c r="D44" s="44" t="s">
        <v>15</v>
      </c>
      <c r="E44" s="44" t="s">
        <v>15</v>
      </c>
      <c r="F44" s="44" t="s">
        <v>15</v>
      </c>
      <c r="G44" s="44">
        <v>4.5909245226758403E-7</v>
      </c>
      <c r="H44" s="44">
        <v>6.8863867840137596E-7</v>
      </c>
      <c r="I44" s="44">
        <v>1.60682358293654E-6</v>
      </c>
      <c r="J44" s="44">
        <v>8.2636641408165102E-6</v>
      </c>
      <c r="K44" s="44">
        <v>2.58928143078917E-4</v>
      </c>
      <c r="L44" s="44">
        <v>5.5726937318500702E-3</v>
      </c>
      <c r="M44" s="44">
        <v>1.3237012676231201E-2</v>
      </c>
      <c r="N44" s="44">
        <v>1.5035277811763399E-2</v>
      </c>
      <c r="O44" s="44">
        <v>1.4766938273413001E-2</v>
      </c>
      <c r="P44" s="44">
        <v>1.5188614690820701E-2</v>
      </c>
      <c r="Q44" s="44">
        <v>1.5669284488344901E-2</v>
      </c>
      <c r="R44" s="44">
        <v>1.5661250370430198E-2</v>
      </c>
      <c r="S44" s="44">
        <v>1.55884842167458E-2</v>
      </c>
      <c r="T44" s="47">
        <v>1.53226696868829E-2</v>
      </c>
      <c r="U44" s="47">
        <v>1.50412460136428E-2</v>
      </c>
      <c r="V44" s="47">
        <v>1.51973374474138E-2</v>
      </c>
      <c r="W44" s="47">
        <v>1.5030686887240701E-2</v>
      </c>
      <c r="X44" s="44">
        <v>1.9623447779725599E-2</v>
      </c>
      <c r="Y44" s="44">
        <v>2.1659522805532301E-2</v>
      </c>
      <c r="Z44" s="44">
        <v>2.2955649342130399E-2</v>
      </c>
      <c r="AA44" s="44">
        <v>2.53241010336335E-2</v>
      </c>
      <c r="AB44" s="47">
        <v>2.88038990482513E-2</v>
      </c>
      <c r="AC44" s="44">
        <v>3.3107179970216803E-2</v>
      </c>
      <c r="AD44" s="44">
        <v>4.07784992759639E-2</v>
      </c>
      <c r="AE44" s="44">
        <v>4.7049273900733601E-2</v>
      </c>
      <c r="AF44" s="44">
        <v>5.68896880050326E-2</v>
      </c>
      <c r="AG44" s="44">
        <v>7.0374519385530299E-2</v>
      </c>
      <c r="AH44" s="44">
        <v>8.6078509388495594E-2</v>
      </c>
      <c r="AI44" s="44">
        <v>0.106693278083397</v>
      </c>
      <c r="AJ44" s="44">
        <v>0.14967250102236901</v>
      </c>
      <c r="AK44" s="44">
        <v>0.189455439251417</v>
      </c>
      <c r="AL44" s="44">
        <v>0.26735834122835</v>
      </c>
      <c r="AM44" s="44">
        <v>0.33688856547586099</v>
      </c>
      <c r="AN44" s="44">
        <v>0.47849518982495298</v>
      </c>
      <c r="AO44" s="44">
        <v>0.71389366923986497</v>
      </c>
      <c r="AP44" s="44">
        <v>1</v>
      </c>
      <c r="AQ44" s="44">
        <v>1.54152411944167</v>
      </c>
      <c r="AR44" s="44">
        <v>2.6157022274783799</v>
      </c>
      <c r="AS44" s="44">
        <v>6.1565489398025397</v>
      </c>
      <c r="AT44" s="47">
        <v>19.900331316652899</v>
      </c>
    </row>
    <row r="45" spans="1:46" ht="13.5" customHeight="1" x14ac:dyDescent="0.2">
      <c r="B45" s="103" t="s">
        <v>123</v>
      </c>
      <c r="C45" s="44" t="s">
        <v>15</v>
      </c>
      <c r="D45" s="44" t="s">
        <v>15</v>
      </c>
      <c r="E45" s="44" t="s">
        <v>15</v>
      </c>
      <c r="F45" s="44" t="s">
        <v>15</v>
      </c>
      <c r="G45" s="44" t="s">
        <v>15</v>
      </c>
      <c r="H45" s="44" t="s">
        <v>15</v>
      </c>
      <c r="I45" s="44" t="s">
        <v>15</v>
      </c>
      <c r="J45" s="44" t="s">
        <v>15</v>
      </c>
      <c r="K45" s="44" t="s">
        <v>15</v>
      </c>
      <c r="L45" s="44" t="s">
        <v>15</v>
      </c>
      <c r="M45" s="44">
        <v>2.0402747647916401E-3</v>
      </c>
      <c r="N45" s="44">
        <v>3.29830979762759E-3</v>
      </c>
      <c r="O45" s="44">
        <v>5.54825706789189E-3</v>
      </c>
      <c r="P45" s="44">
        <v>1.01287948797561E-2</v>
      </c>
      <c r="Q45" s="44">
        <v>1.7249595738692901E-2</v>
      </c>
      <c r="R45" s="44">
        <v>2.8111018484744E-2</v>
      </c>
      <c r="S45" s="44">
        <v>0.28482452081215998</v>
      </c>
      <c r="T45" s="44">
        <v>0.38152537953357801</v>
      </c>
      <c r="U45" s="44">
        <v>0.39418873372885199</v>
      </c>
      <c r="V45" s="44">
        <v>0.42328316893421503</v>
      </c>
      <c r="W45" s="44">
        <v>0.44917850039319301</v>
      </c>
      <c r="X45" s="44">
        <v>0.46646459009007502</v>
      </c>
      <c r="Y45" s="44">
        <v>0.47667741632926902</v>
      </c>
      <c r="Z45" s="44">
        <v>0.503283442412921</v>
      </c>
      <c r="AA45" s="44">
        <v>0.53647125598100198</v>
      </c>
      <c r="AB45" s="47">
        <v>0.57271780174132003</v>
      </c>
      <c r="AC45" s="44">
        <v>0.63601131833813696</v>
      </c>
      <c r="AD45" s="44">
        <v>0.68755021691271201</v>
      </c>
      <c r="AE45" s="44">
        <v>0.71462607070311002</v>
      </c>
      <c r="AF45" s="44">
        <v>0.72008674203187995</v>
      </c>
      <c r="AG45" s="44">
        <v>0.76410442301581405</v>
      </c>
      <c r="AH45" s="44">
        <v>0.77260263082012803</v>
      </c>
      <c r="AI45" s="44">
        <v>0.77315853239355303</v>
      </c>
      <c r="AJ45" s="44">
        <v>0.78352490958372301</v>
      </c>
      <c r="AK45" s="44">
        <v>0.80662123758259696</v>
      </c>
      <c r="AL45" s="44">
        <v>0.83342977196659096</v>
      </c>
      <c r="AM45" s="44">
        <v>0.87354375794369699</v>
      </c>
      <c r="AN45" s="44">
        <v>0.91071529245632199</v>
      </c>
      <c r="AO45" s="44">
        <v>0.95839567363800604</v>
      </c>
      <c r="AP45" s="44">
        <v>1</v>
      </c>
      <c r="AQ45" s="44">
        <v>1.0696662433933299</v>
      </c>
      <c r="AR45" s="44">
        <v>1.23993956348981</v>
      </c>
      <c r="AS45" s="44">
        <v>1.33893880873616</v>
      </c>
      <c r="AT45" s="47">
        <v>1.42627827024462</v>
      </c>
    </row>
    <row r="46" spans="1:46" ht="13.5" customHeight="1" x14ac:dyDescent="0.2">
      <c r="B46" s="103" t="s">
        <v>110</v>
      </c>
      <c r="C46" s="44">
        <v>0.15715819710659401</v>
      </c>
      <c r="D46" s="44">
        <v>0.156952392681176</v>
      </c>
      <c r="E46" s="44">
        <v>0.15877258159249</v>
      </c>
      <c r="F46" s="44">
        <v>0.16661876216456001</v>
      </c>
      <c r="G46" s="44">
        <v>0.18362093106674199</v>
      </c>
      <c r="H46" s="44">
        <v>0.19219062901025899</v>
      </c>
      <c r="I46" s="44">
        <v>0.20194369674263099</v>
      </c>
      <c r="J46" s="44">
        <v>0.226383825503399</v>
      </c>
      <c r="K46" s="44">
        <v>0.24586874024402999</v>
      </c>
      <c r="L46" s="44">
        <v>0.25995995589888099</v>
      </c>
      <c r="M46" s="44">
        <v>0.27769839831095999</v>
      </c>
      <c r="N46" s="44">
        <v>0.30066693052069099</v>
      </c>
      <c r="O46" s="44">
        <v>0.34646008998817301</v>
      </c>
      <c r="P46" s="44">
        <v>0.418104905344168</v>
      </c>
      <c r="Q46" s="44">
        <v>0.47543985523578502</v>
      </c>
      <c r="R46" s="44">
        <v>0.50662070686665694</v>
      </c>
      <c r="S46" s="44">
        <v>0.51525675351556199</v>
      </c>
      <c r="T46" s="44">
        <v>0.51135207127678906</v>
      </c>
      <c r="U46" s="44">
        <v>0.50546878250767602</v>
      </c>
      <c r="V46" s="44">
        <v>0.51654135046160599</v>
      </c>
      <c r="W46" s="44">
        <v>0.52785478070530301</v>
      </c>
      <c r="X46" s="44">
        <v>0.53178155762990498</v>
      </c>
      <c r="Y46" s="44">
        <v>0.54623239826438297</v>
      </c>
      <c r="Z46" s="44">
        <v>0.58450935278349503</v>
      </c>
      <c r="AA46" s="44">
        <v>0.60676746447905705</v>
      </c>
      <c r="AB46" s="47">
        <v>0.630896867628855</v>
      </c>
      <c r="AC46" s="44">
        <v>0.68034201039434405</v>
      </c>
      <c r="AD46" s="44">
        <v>0.73392474230230598</v>
      </c>
      <c r="AE46" s="44">
        <v>0.73334969863056299</v>
      </c>
      <c r="AF46" s="44">
        <v>0.78387900018727896</v>
      </c>
      <c r="AG46" s="44">
        <v>0.84602357342956003</v>
      </c>
      <c r="AH46" s="44">
        <v>0.86631139176585004</v>
      </c>
      <c r="AI46" s="44">
        <v>0.88632260732785595</v>
      </c>
      <c r="AJ46" s="44">
        <v>0.89629450606518302</v>
      </c>
      <c r="AK46" s="44">
        <v>0.89700039116007702</v>
      </c>
      <c r="AL46" s="44">
        <v>0.90962934263935802</v>
      </c>
      <c r="AM46" s="44">
        <v>0.94684734955671501</v>
      </c>
      <c r="AN46" s="44">
        <v>0.97974680224521205</v>
      </c>
      <c r="AO46" s="44">
        <v>0.99224610868256702</v>
      </c>
      <c r="AP46" s="44">
        <v>1</v>
      </c>
      <c r="AQ46" s="44">
        <v>1.0459097495738201</v>
      </c>
      <c r="AR46" s="44">
        <v>1.06804062754403</v>
      </c>
      <c r="AS46" s="44">
        <v>1.0643088867892201</v>
      </c>
      <c r="AT46" s="47">
        <v>1.0586543669403701</v>
      </c>
    </row>
    <row r="47" spans="1:46" ht="13.5" customHeight="1" x14ac:dyDescent="0.2">
      <c r="B47" s="103" t="s">
        <v>163</v>
      </c>
      <c r="C47" s="44" t="s">
        <v>15</v>
      </c>
      <c r="D47" s="44" t="s">
        <v>15</v>
      </c>
      <c r="E47" s="44" t="s">
        <v>15</v>
      </c>
      <c r="F47" s="44" t="s">
        <v>15</v>
      </c>
      <c r="G47" s="44" t="s">
        <v>15</v>
      </c>
      <c r="H47" s="44" t="s">
        <v>15</v>
      </c>
      <c r="I47" s="44" t="s">
        <v>15</v>
      </c>
      <c r="J47" s="44" t="s">
        <v>15</v>
      </c>
      <c r="K47" s="44" t="s">
        <v>15</v>
      </c>
      <c r="L47" s="44" t="s">
        <v>15</v>
      </c>
      <c r="M47" s="44">
        <v>1.7089233875249299E-3</v>
      </c>
      <c r="N47" s="44">
        <v>1.18743979761038E-2</v>
      </c>
      <c r="O47" s="44">
        <v>0.186046821600545</v>
      </c>
      <c r="P47" s="44">
        <v>0.393970423541676</v>
      </c>
      <c r="Q47" s="44">
        <v>0.48654492496989898</v>
      </c>
      <c r="R47" s="44">
        <v>0.50520108583271195</v>
      </c>
      <c r="S47" s="44">
        <v>0.54001190366645702</v>
      </c>
      <c r="T47" s="44">
        <v>0.58418187572439395</v>
      </c>
      <c r="U47" s="44">
        <v>0.60470663060468299</v>
      </c>
      <c r="V47" s="44">
        <v>0.631016716024145</v>
      </c>
      <c r="W47" s="44">
        <v>0.65769664287579099</v>
      </c>
      <c r="X47" s="44">
        <v>0.68295683012134301</v>
      </c>
      <c r="Y47" s="44">
        <v>0.71232735373774803</v>
      </c>
      <c r="Z47" s="44">
        <v>0.73814305741660802</v>
      </c>
      <c r="AA47" s="44">
        <v>0.76113155971439295</v>
      </c>
      <c r="AB47" s="47">
        <v>0.79066821225995199</v>
      </c>
      <c r="AC47" s="44">
        <v>0.82455838422611605</v>
      </c>
      <c r="AD47" s="44">
        <v>0.87015011326220204</v>
      </c>
      <c r="AE47" s="44">
        <v>0.89612408319820902</v>
      </c>
      <c r="AF47" s="44">
        <v>0.90436943882011001</v>
      </c>
      <c r="AG47" s="44">
        <v>0.91946648638505102</v>
      </c>
      <c r="AH47" s="44">
        <v>0.93244435204822795</v>
      </c>
      <c r="AI47" s="44">
        <v>0.93927813062457299</v>
      </c>
      <c r="AJ47" s="44">
        <v>0.94046673715659401</v>
      </c>
      <c r="AK47" s="44">
        <v>0.94163641438346501</v>
      </c>
      <c r="AL47" s="44">
        <v>0.94177872365456206</v>
      </c>
      <c r="AM47" s="44">
        <v>0.95337803812893496</v>
      </c>
      <c r="AN47" s="44">
        <v>0.97268964153666204</v>
      </c>
      <c r="AO47" s="44">
        <v>0.99203042605745795</v>
      </c>
      <c r="AP47" s="44">
        <v>1</v>
      </c>
      <c r="AQ47" s="44">
        <v>1.02081117416433</v>
      </c>
      <c r="AR47" s="44">
        <v>1.10260680078067</v>
      </c>
      <c r="AS47" s="44">
        <v>1.23205648376896</v>
      </c>
      <c r="AT47" s="47">
        <v>1.29981990491647</v>
      </c>
    </row>
    <row r="48" spans="1:46" ht="13.5" customHeight="1" x14ac:dyDescent="0.2">
      <c r="B48" s="103" t="s">
        <v>111</v>
      </c>
      <c r="C48" s="44" t="s">
        <v>15</v>
      </c>
      <c r="D48" s="44" t="s">
        <v>15</v>
      </c>
      <c r="E48" s="44" t="s">
        <v>15</v>
      </c>
      <c r="F48" s="44" t="s">
        <v>15</v>
      </c>
      <c r="G48" s="44" t="s">
        <v>15</v>
      </c>
      <c r="H48" s="44" t="s">
        <v>15</v>
      </c>
      <c r="I48" s="44" t="s">
        <v>15</v>
      </c>
      <c r="J48" s="44" t="s">
        <v>15</v>
      </c>
      <c r="K48" s="44" t="s">
        <v>15</v>
      </c>
      <c r="L48" s="44" t="s">
        <v>15</v>
      </c>
      <c r="M48" s="44">
        <v>4.5568479619668002E-4</v>
      </c>
      <c r="N48" s="44">
        <v>1.3670543885900401E-3</v>
      </c>
      <c r="O48" s="44">
        <v>4.4622718721901303E-3</v>
      </c>
      <c r="P48" s="44">
        <v>1.0669902492076999E-2</v>
      </c>
      <c r="Q48" s="44">
        <v>1.44271526041137E-2</v>
      </c>
      <c r="R48" s="44">
        <v>2.0775428449768901E-2</v>
      </c>
      <c r="S48" s="44">
        <v>4.8892568492947097E-2</v>
      </c>
      <c r="T48" s="44">
        <v>7.2426762422323807E-2</v>
      </c>
      <c r="U48" s="44">
        <v>0.108294297627408</v>
      </c>
      <c r="V48" s="44">
        <v>0.15505665284880499</v>
      </c>
      <c r="W48" s="44">
        <v>0.21391036754096901</v>
      </c>
      <c r="X48" s="44">
        <v>0.26249859934320002</v>
      </c>
      <c r="Y48" s="44">
        <v>0.32327554042620299</v>
      </c>
      <c r="Z48" s="44">
        <v>0.37324295144192798</v>
      </c>
      <c r="AA48" s="44">
        <v>0.418058168664936</v>
      </c>
      <c r="AB48" s="47">
        <v>0.46239987437755398</v>
      </c>
      <c r="AC48" s="44">
        <v>0.53553406329523501</v>
      </c>
      <c r="AD48" s="44">
        <v>0.62129919478645401</v>
      </c>
      <c r="AE48" s="44">
        <v>0.64672022385998895</v>
      </c>
      <c r="AF48" s="44">
        <v>0.68508427291743901</v>
      </c>
      <c r="AG48" s="44">
        <v>0.71236808116436101</v>
      </c>
      <c r="AH48" s="44">
        <v>0.73951102478660402</v>
      </c>
      <c r="AI48" s="44">
        <v>0.74982421747245698</v>
      </c>
      <c r="AJ48" s="44">
        <v>0.76267758146017495</v>
      </c>
      <c r="AK48" s="44">
        <v>0.78757548188871296</v>
      </c>
      <c r="AL48" s="44">
        <v>0.80820920084946302</v>
      </c>
      <c r="AM48" s="44">
        <v>0.84580156978007004</v>
      </c>
      <c r="AN48" s="44">
        <v>0.89812903102028496</v>
      </c>
      <c r="AO48" s="44">
        <v>0.96051775936710704</v>
      </c>
      <c r="AP48" s="44">
        <v>1</v>
      </c>
      <c r="AQ48" s="44">
        <v>1.05610249542052</v>
      </c>
      <c r="AR48" s="44">
        <v>1.18380607476675</v>
      </c>
      <c r="AS48" s="44">
        <v>1.3349774621455699</v>
      </c>
      <c r="AT48" s="47">
        <v>1.4568793420107</v>
      </c>
    </row>
    <row r="49" spans="1:46" ht="13.5" customHeight="1" x14ac:dyDescent="0.2">
      <c r="B49" s="103" t="s">
        <v>112</v>
      </c>
      <c r="C49" s="44" t="s">
        <v>15</v>
      </c>
      <c r="D49" s="44" t="s">
        <v>15</v>
      </c>
      <c r="E49" s="44" t="s">
        <v>15</v>
      </c>
      <c r="F49" s="44" t="s">
        <v>15</v>
      </c>
      <c r="G49" s="44" t="s">
        <v>15</v>
      </c>
      <c r="H49" s="44" t="s">
        <v>15</v>
      </c>
      <c r="I49" s="44" t="s">
        <v>15</v>
      </c>
      <c r="J49" s="44" t="s">
        <v>15</v>
      </c>
      <c r="K49" s="44">
        <v>6.3522718587059803E-6</v>
      </c>
      <c r="L49" s="44">
        <v>7.3624680152168099E-6</v>
      </c>
      <c r="M49" s="44">
        <v>1.68327938134291E-5</v>
      </c>
      <c r="N49" s="44">
        <v>2.67711854227565E-4</v>
      </c>
      <c r="O49" s="44">
        <v>2.64456675175515E-3</v>
      </c>
      <c r="P49" s="44">
        <v>1.0771268993193001E-2</v>
      </c>
      <c r="Q49" s="44">
        <v>2.8214219097712899E-2</v>
      </c>
      <c r="R49" s="44">
        <v>4.1140058615701199E-2</v>
      </c>
      <c r="S49" s="44">
        <v>4.7343899845881499E-2</v>
      </c>
      <c r="T49" s="44">
        <v>5.6147592920074603E-2</v>
      </c>
      <c r="U49" s="44">
        <v>9.6835355521648597E-2</v>
      </c>
      <c r="V49" s="44">
        <v>0.13328503755604701</v>
      </c>
      <c r="W49" s="44">
        <v>0.155263100186846</v>
      </c>
      <c r="X49" s="44">
        <v>0.17950576516976299</v>
      </c>
      <c r="Y49" s="44">
        <v>0.20424176923157999</v>
      </c>
      <c r="Z49" s="44">
        <v>0.24566624191101299</v>
      </c>
      <c r="AA49" s="44">
        <v>0.29309479903969798</v>
      </c>
      <c r="AB49" s="47">
        <v>0.33755741869563199</v>
      </c>
      <c r="AC49" s="44">
        <v>0.38415526420287399</v>
      </c>
      <c r="AD49" s="44">
        <v>0.453148451168018</v>
      </c>
      <c r="AE49" s="44">
        <v>0.46218297519100998</v>
      </c>
      <c r="AF49" s="44">
        <v>0.527753051878595</v>
      </c>
      <c r="AG49" s="44">
        <v>0.61174203559994</v>
      </c>
      <c r="AH49" s="44">
        <v>0.666235688150006</v>
      </c>
      <c r="AI49" s="44">
        <v>0.70167985127382404</v>
      </c>
      <c r="AJ49" s="44">
        <v>0.75423654202156198</v>
      </c>
      <c r="AK49" s="44">
        <v>0.80891590074999198</v>
      </c>
      <c r="AL49" s="44">
        <v>0.83192367000849399</v>
      </c>
      <c r="AM49" s="44">
        <v>0.87642961144242404</v>
      </c>
      <c r="AN49" s="44">
        <v>0.96405486633106796</v>
      </c>
      <c r="AO49" s="44">
        <v>0.99378799455203803</v>
      </c>
      <c r="AP49" s="44">
        <v>1</v>
      </c>
      <c r="AQ49" s="44">
        <v>1.16407833106335</v>
      </c>
      <c r="AR49" s="44" t="s">
        <v>15</v>
      </c>
      <c r="AS49" s="44" t="s">
        <v>15</v>
      </c>
      <c r="AT49" s="47" t="s">
        <v>15</v>
      </c>
    </row>
    <row r="50" spans="1:46" ht="13.5" customHeight="1" x14ac:dyDescent="0.2">
      <c r="B50" s="103" t="s">
        <v>113</v>
      </c>
      <c r="C50" s="44">
        <v>0.56707075504376903</v>
      </c>
      <c r="D50" s="44">
        <v>0.59277582009254803</v>
      </c>
      <c r="E50" s="44">
        <v>0.61157534748563103</v>
      </c>
      <c r="F50" s="44">
        <v>0.61639407167211002</v>
      </c>
      <c r="G50" s="44">
        <v>0.60736091633493505</v>
      </c>
      <c r="H50" s="44">
        <v>0.59975180289177199</v>
      </c>
      <c r="I50" s="44">
        <v>0.60294504907045399</v>
      </c>
      <c r="J50" s="44">
        <v>0.63568931437968101</v>
      </c>
      <c r="K50" s="44">
        <v>0.66212871667631301</v>
      </c>
      <c r="L50" s="44">
        <v>0.69323170532564005</v>
      </c>
      <c r="M50" s="44">
        <v>0.72397892456687196</v>
      </c>
      <c r="N50" s="44">
        <v>0.73402560225355495</v>
      </c>
      <c r="O50" s="44">
        <v>0.75939489804253502</v>
      </c>
      <c r="P50" s="44">
        <v>0.78569076610777999</v>
      </c>
      <c r="Q50" s="44">
        <v>0.81064649148977497</v>
      </c>
      <c r="R50" s="44">
        <v>0.82285663387092201</v>
      </c>
      <c r="S50" s="44">
        <v>0.83178456431497405</v>
      </c>
      <c r="T50" s="44">
        <v>0.82073140715500403</v>
      </c>
      <c r="U50" s="44">
        <v>0.79136703452568102</v>
      </c>
      <c r="V50" s="44">
        <v>0.82194132198811998</v>
      </c>
      <c r="W50" s="44">
        <v>0.80702775783412195</v>
      </c>
      <c r="X50" s="44">
        <v>0.79978939971642404</v>
      </c>
      <c r="Y50" s="44">
        <v>0.78540079756333403</v>
      </c>
      <c r="Z50" s="44">
        <v>0.816498963781222</v>
      </c>
      <c r="AA50" s="44">
        <v>0.83201667886933794</v>
      </c>
      <c r="AB50" s="44">
        <v>0.84736058913173296</v>
      </c>
      <c r="AC50" s="44">
        <v>0.89749742787536302</v>
      </c>
      <c r="AD50" s="44">
        <v>0.88509800341123401</v>
      </c>
      <c r="AE50" s="44">
        <v>0.91124313145522995</v>
      </c>
      <c r="AF50" s="44">
        <v>0.92133796226617104</v>
      </c>
      <c r="AG50" s="44">
        <v>0.93212497057701604</v>
      </c>
      <c r="AH50" s="44">
        <v>0.93674221220107701</v>
      </c>
      <c r="AI50" s="44">
        <v>0.93270429691775802</v>
      </c>
      <c r="AJ50" s="44">
        <v>0.93021145775505598</v>
      </c>
      <c r="AK50" s="44">
        <v>0.95878713523203296</v>
      </c>
      <c r="AL50" s="44">
        <v>0.96348161619669104</v>
      </c>
      <c r="AM50" s="44">
        <v>0.99136517800314405</v>
      </c>
      <c r="AN50" s="44">
        <v>1.02709497469364</v>
      </c>
      <c r="AO50" s="44">
        <v>1.0249954421888201</v>
      </c>
      <c r="AP50" s="44">
        <v>1</v>
      </c>
      <c r="AQ50" s="44">
        <v>1.1026376670923199</v>
      </c>
      <c r="AR50" s="44">
        <v>1.2512526936283199</v>
      </c>
      <c r="AS50" s="44">
        <v>1.2128513737901701</v>
      </c>
      <c r="AT50" s="47">
        <v>1.2434461510908901</v>
      </c>
    </row>
    <row r="51" spans="1:46" s="77" customFormat="1" x14ac:dyDescent="0.2">
      <c r="A51" s="2"/>
      <c r="B51" s="103" t="s">
        <v>114</v>
      </c>
      <c r="C51" s="44">
        <v>2.9676515818457601E-2</v>
      </c>
      <c r="D51" s="44">
        <v>3.3826665079772E-2</v>
      </c>
      <c r="E51" s="44">
        <v>3.94157027962031E-2</v>
      </c>
      <c r="F51" s="44">
        <v>4.3939633874469898E-2</v>
      </c>
      <c r="G51" s="44">
        <v>5.1327851564668799E-2</v>
      </c>
      <c r="H51" s="44">
        <v>6.01318142331696E-2</v>
      </c>
      <c r="I51" s="44">
        <v>6.8838323048697705E-2</v>
      </c>
      <c r="J51" s="44">
        <v>7.9267057679178604E-2</v>
      </c>
      <c r="K51" s="44">
        <v>9.2920235310649496E-2</v>
      </c>
      <c r="L51" s="44">
        <v>0.107301814458218</v>
      </c>
      <c r="M51" s="44">
        <v>0.12409662965010899</v>
      </c>
      <c r="N51" s="44">
        <v>0.14217446629560199</v>
      </c>
      <c r="O51" s="44">
        <v>0.160631009771906</v>
      </c>
      <c r="P51" s="44">
        <v>0.176392326559701</v>
      </c>
      <c r="Q51" s="44">
        <v>0.19551054909690399</v>
      </c>
      <c r="R51" s="44">
        <v>0.21119424853525701</v>
      </c>
      <c r="S51" s="44">
        <v>0.228380306980556</v>
      </c>
      <c r="T51" s="44">
        <v>0.2468236622437</v>
      </c>
      <c r="U51" s="44">
        <v>0.26382696845103798</v>
      </c>
      <c r="V51" s="44">
        <v>0.28805199979544899</v>
      </c>
      <c r="W51" s="44">
        <v>0.31052134442997797</v>
      </c>
      <c r="X51" s="44">
        <v>0.349454284734868</v>
      </c>
      <c r="Y51" s="44">
        <v>0.371804505879825</v>
      </c>
      <c r="Z51" s="44">
        <v>0.39426990315080501</v>
      </c>
      <c r="AA51" s="44">
        <v>0.41633701345439</v>
      </c>
      <c r="AB51" s="44">
        <v>0.441586342071771</v>
      </c>
      <c r="AC51" s="44">
        <v>0.477998513075228</v>
      </c>
      <c r="AD51" s="44">
        <v>0.51552298202100399</v>
      </c>
      <c r="AE51" s="44">
        <v>0.560182953609623</v>
      </c>
      <c r="AF51" s="44">
        <v>0.594513358808474</v>
      </c>
      <c r="AG51" s="44">
        <v>0.62744364929903096</v>
      </c>
      <c r="AH51" s="44">
        <v>0.65684086779334505</v>
      </c>
      <c r="AI51" s="44">
        <v>0.69522729444084097</v>
      </c>
      <c r="AJ51" s="44">
        <v>0.73253718558620395</v>
      </c>
      <c r="AK51" s="44">
        <v>0.77316000408292296</v>
      </c>
      <c r="AL51" s="44">
        <v>0.82691131333311896</v>
      </c>
      <c r="AM51" s="44">
        <v>0.87217123712825595</v>
      </c>
      <c r="AN51" s="44">
        <v>0.90699943161964203</v>
      </c>
      <c r="AO51" s="44">
        <v>0.948844074329801</v>
      </c>
      <c r="AP51" s="44">
        <v>1</v>
      </c>
      <c r="AQ51" s="44">
        <v>1.0653869058354499</v>
      </c>
      <c r="AR51" s="44">
        <v>1.1185760422211499</v>
      </c>
      <c r="AS51" s="44">
        <v>1.17231547141823</v>
      </c>
      <c r="AT51" s="47">
        <v>1.2173710530196</v>
      </c>
    </row>
    <row r="52" spans="1:46" x14ac:dyDescent="0.2">
      <c r="B52" s="103" t="s">
        <v>164</v>
      </c>
      <c r="C52" s="44">
        <v>0.716316230450048</v>
      </c>
      <c r="D52" s="44">
        <v>0.73404085541014996</v>
      </c>
      <c r="E52" s="44">
        <v>0.75369055218640302</v>
      </c>
      <c r="F52" s="44">
        <v>0.76340568145547405</v>
      </c>
      <c r="G52" s="44">
        <v>0.76357524736674098</v>
      </c>
      <c r="H52" s="44">
        <v>0.80100941589530805</v>
      </c>
      <c r="I52" s="44">
        <v>0.80133857325247404</v>
      </c>
      <c r="J52" s="44">
        <v>0.80184727098627495</v>
      </c>
      <c r="K52" s="44">
        <v>0.82254428662623702</v>
      </c>
      <c r="L52" s="44">
        <v>0.86475622406638997</v>
      </c>
      <c r="M52" s="44">
        <v>0.894919007341207</v>
      </c>
      <c r="N52" s="44">
        <v>0.923625518672199</v>
      </c>
      <c r="O52" s="44">
        <v>0.95577322055537794</v>
      </c>
      <c r="P52" s="44">
        <v>0.97213134375997401</v>
      </c>
      <c r="Q52" s="44">
        <v>0.99517235876156995</v>
      </c>
      <c r="R52" s="44">
        <v>1.01847270986275</v>
      </c>
      <c r="S52" s="44">
        <v>1.0409252314076001</v>
      </c>
      <c r="T52" s="44">
        <v>1.0747985157995501</v>
      </c>
      <c r="U52" s="44">
        <v>1.05411147462496</v>
      </c>
      <c r="V52" s="44">
        <v>1.04450606447494</v>
      </c>
      <c r="W52" s="44">
        <v>1.03790296840089</v>
      </c>
      <c r="X52" s="44">
        <v>1.0337037184806901</v>
      </c>
      <c r="Y52" s="44">
        <v>1.0191509735078199</v>
      </c>
      <c r="Z52" s="44">
        <v>1.01154045643154</v>
      </c>
      <c r="AA52" s="44">
        <v>0.99632939674433496</v>
      </c>
      <c r="AB52" s="44">
        <v>0.98391118736035799</v>
      </c>
      <c r="AC52" s="44">
        <v>0.97878431216086803</v>
      </c>
      <c r="AD52" s="44">
        <v>0.95294047239068003</v>
      </c>
      <c r="AE52" s="44">
        <v>0.95411745930418101</v>
      </c>
      <c r="AF52" s="44">
        <v>0.94187879029683996</v>
      </c>
      <c r="AG52" s="44">
        <v>0.92154085541014996</v>
      </c>
      <c r="AH52" s="44">
        <v>0.92778487073092897</v>
      </c>
      <c r="AI52" s="44">
        <v>0.94186881583147097</v>
      </c>
      <c r="AJ52" s="44">
        <v>0.95757859878710505</v>
      </c>
      <c r="AK52" s="44">
        <v>0.99000558570060604</v>
      </c>
      <c r="AL52" s="44">
        <v>0.99744653686562401</v>
      </c>
      <c r="AM52" s="44">
        <v>0.98901811362910996</v>
      </c>
      <c r="AN52" s="44">
        <v>0.98316310245770799</v>
      </c>
      <c r="AO52" s="44">
        <v>0.98163700925630404</v>
      </c>
      <c r="AP52" s="44">
        <v>1</v>
      </c>
      <c r="AQ52" s="44">
        <v>1.02025813916374</v>
      </c>
      <c r="AR52" s="44">
        <v>1.04118456750718</v>
      </c>
      <c r="AS52" s="44">
        <v>1.0672478455154799</v>
      </c>
      <c r="AT52" s="47">
        <v>1.0895308011490601</v>
      </c>
    </row>
    <row r="54" spans="1:46" x14ac:dyDescent="0.2">
      <c r="A54" s="93" t="s">
        <v>115</v>
      </c>
    </row>
  </sheetData>
  <phoneticPr fontId="0" type="noConversion"/>
  <hyperlinks>
    <hyperlink ref="D1" location="Innhold!A1" display="Innhold og tegnforklaring" xr:uid="{C2D870E2-99F7-4960-9132-3460E447528B}"/>
  </hyperlinks>
  <pageMargins left="0.15748031496062992" right="0.15748031496062992" top="0.43307086614173229" bottom="0.51181102362204722" header="0.51181102362204722" footer="0.51181102362204722"/>
  <pageSetup paperSize="9" scale="67" orientation="landscape" r:id="rId1"/>
  <headerFooter alignWithMargins="0"/>
  <colBreaks count="1" manualBreakCount="1">
    <brk id="8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A1:AF56"/>
  <sheetViews>
    <sheetView showGridLines="0" tabSelected="1" zoomScale="90" zoomScaleNormal="90" workbookViewId="0">
      <selection activeCell="H45" sqref="H45"/>
    </sheetView>
  </sheetViews>
  <sheetFormatPr baseColWidth="10" defaultColWidth="11.42578125" defaultRowHeight="12.75" x14ac:dyDescent="0.2"/>
  <cols>
    <col min="1" max="1" width="13.28515625" style="2" customWidth="1"/>
    <col min="2" max="2" width="18.5703125" style="100" bestFit="1" customWidth="1"/>
    <col min="3" max="28" width="12.7109375" style="2" customWidth="1"/>
    <col min="29" max="32" width="12" style="2" bestFit="1" customWidth="1"/>
    <col min="33" max="16384" width="11.42578125" style="2"/>
  </cols>
  <sheetData>
    <row r="1" spans="1:32" x14ac:dyDescent="0.2">
      <c r="A1" s="68" t="s">
        <v>159</v>
      </c>
      <c r="D1" s="89" t="s">
        <v>23</v>
      </c>
      <c r="F1" s="35"/>
      <c r="G1"/>
      <c r="H1"/>
      <c r="I1"/>
      <c r="J1"/>
    </row>
    <row r="2" spans="1:32" ht="18" x14ac:dyDescent="0.25">
      <c r="A2" s="1" t="s">
        <v>117</v>
      </c>
    </row>
    <row r="3" spans="1:32" ht="15.75" x14ac:dyDescent="0.25">
      <c r="A3" s="14" t="s">
        <v>174</v>
      </c>
    </row>
    <row r="4" spans="1:32" x14ac:dyDescent="0.2">
      <c r="A4" s="4"/>
    </row>
    <row r="5" spans="1:32" ht="14.25" x14ac:dyDescent="0.2">
      <c r="A5" s="25"/>
      <c r="B5" s="110" t="s">
        <v>69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24">
        <v>1999</v>
      </c>
      <c r="I5" s="23">
        <v>2000</v>
      </c>
      <c r="J5" s="8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26">
        <v>2009</v>
      </c>
      <c r="S5" s="26">
        <v>2010</v>
      </c>
      <c r="T5" s="26">
        <v>2011</v>
      </c>
      <c r="U5" s="26">
        <v>2012</v>
      </c>
      <c r="V5" s="26">
        <v>2013</v>
      </c>
      <c r="W5" s="26">
        <v>2014</v>
      </c>
      <c r="X5" s="26">
        <v>2015</v>
      </c>
      <c r="Y5" s="26">
        <v>2016</v>
      </c>
      <c r="Z5" s="26">
        <v>2017</v>
      </c>
      <c r="AA5" s="24">
        <v>2018</v>
      </c>
      <c r="AB5" s="24">
        <v>2019</v>
      </c>
      <c r="AC5" s="26">
        <v>2020</v>
      </c>
      <c r="AD5" s="26">
        <v>2021</v>
      </c>
      <c r="AE5" s="24">
        <v>2022</v>
      </c>
      <c r="AF5" s="24">
        <v>2023</v>
      </c>
    </row>
    <row r="6" spans="1:32" x14ac:dyDescent="0.2">
      <c r="A6" s="39" t="s">
        <v>70</v>
      </c>
      <c r="B6" s="102" t="s">
        <v>71</v>
      </c>
      <c r="C6" s="49">
        <v>1453141.2688512232</v>
      </c>
      <c r="D6" s="49">
        <v>2089999.0574946094</v>
      </c>
      <c r="E6" s="49">
        <v>2976662.4806227945</v>
      </c>
      <c r="F6" s="49">
        <v>3667567.2390525104</v>
      </c>
      <c r="G6" s="49">
        <v>4084859.2539283917</v>
      </c>
      <c r="H6" s="49">
        <v>4743507.9305300936</v>
      </c>
      <c r="I6" s="49">
        <v>4898354.4882301139</v>
      </c>
      <c r="J6" s="49">
        <v>5227604.5713337688</v>
      </c>
      <c r="K6" s="49">
        <v>5442265.0313685238</v>
      </c>
      <c r="L6" s="49">
        <v>5878057.9721113164</v>
      </c>
      <c r="M6" s="49">
        <v>6187868.6750372751</v>
      </c>
      <c r="N6" s="49">
        <v>6483544.4522101339</v>
      </c>
      <c r="O6" s="49">
        <v>6817041.0693469001</v>
      </c>
      <c r="P6" s="49">
        <v>7376954.2068557376</v>
      </c>
      <c r="Q6" s="49">
        <v>7555720.694740341</v>
      </c>
      <c r="R6" s="49">
        <v>8213626.7505336301</v>
      </c>
      <c r="S6" s="49">
        <v>8635008.9582611006</v>
      </c>
      <c r="T6" s="52">
        <v>9020741.2075237911</v>
      </c>
      <c r="U6" s="52">
        <v>9020396.3818316832</v>
      </c>
      <c r="V6" s="52">
        <v>9979064.8859662358</v>
      </c>
      <c r="W6" s="52">
        <v>10375115.526814561</v>
      </c>
      <c r="X6" s="49">
        <v>11168223.814036069</v>
      </c>
      <c r="Y6" s="49">
        <v>12171238.955949586</v>
      </c>
      <c r="Z6" s="49">
        <v>12154979.145087346</v>
      </c>
      <c r="AA6" s="49">
        <v>12692509.315054664</v>
      </c>
      <c r="AB6" s="52">
        <v>12875387.950700291</v>
      </c>
      <c r="AC6" s="49">
        <v>13974328.842881316</v>
      </c>
      <c r="AD6" s="49">
        <v>15001041.385931604</v>
      </c>
      <c r="AE6" s="49">
        <v>16105874.187610788</v>
      </c>
      <c r="AF6" s="49">
        <v>18003049.09533722</v>
      </c>
    </row>
    <row r="7" spans="1:32" x14ac:dyDescent="0.2">
      <c r="A7" s="39"/>
      <c r="B7" s="103" t="s">
        <v>72</v>
      </c>
      <c r="C7" s="50">
        <v>704210.56927228242</v>
      </c>
      <c r="D7" s="50">
        <v>1001889.2546068175</v>
      </c>
      <c r="E7" s="50">
        <v>1507850.0714433482</v>
      </c>
      <c r="F7" s="50">
        <v>1701604.1999732894</v>
      </c>
      <c r="G7" s="50">
        <v>1825651.8837457285</v>
      </c>
      <c r="H7" s="50">
        <v>2040469.0679175346</v>
      </c>
      <c r="I7" s="50">
        <v>2126490.9819704858</v>
      </c>
      <c r="J7" s="50">
        <v>2180747.8241024818</v>
      </c>
      <c r="K7" s="50">
        <v>2265577.4952944801</v>
      </c>
      <c r="L7" s="50">
        <v>2387393.1753179114</v>
      </c>
      <c r="M7" s="50">
        <v>2499890.8226162051</v>
      </c>
      <c r="N7" s="50">
        <v>2576716.2231330527</v>
      </c>
      <c r="O7" s="50">
        <v>2714956.3236634592</v>
      </c>
      <c r="P7" s="50">
        <v>2900472.0329383332</v>
      </c>
      <c r="Q7" s="50">
        <v>3026072.3391745202</v>
      </c>
      <c r="R7" s="50">
        <v>3082128.9684476955</v>
      </c>
      <c r="S7" s="50">
        <v>3195149.4728093315</v>
      </c>
      <c r="T7" s="53">
        <v>3366715.7218472036</v>
      </c>
      <c r="U7" s="53">
        <v>3516320.052885266</v>
      </c>
      <c r="V7" s="53">
        <v>3638463.5388858477</v>
      </c>
      <c r="W7" s="53">
        <v>3834443.9710355308</v>
      </c>
      <c r="X7" s="50">
        <v>4253498.2496075118</v>
      </c>
      <c r="Y7" s="50">
        <v>4597007.3924469398</v>
      </c>
      <c r="Z7" s="50">
        <v>4620674.2560007907</v>
      </c>
      <c r="AA7" s="50">
        <v>4798674.2631154293</v>
      </c>
      <c r="AB7" s="53">
        <v>5081393.9680354558</v>
      </c>
      <c r="AC7" s="50">
        <v>5003587.0432737628</v>
      </c>
      <c r="AD7" s="50">
        <v>5066810.7975536147</v>
      </c>
      <c r="AE7" s="50">
        <v>5455904.2909079548</v>
      </c>
      <c r="AF7" s="50">
        <v>5922613.9932559039</v>
      </c>
    </row>
    <row r="8" spans="1:32" x14ac:dyDescent="0.2">
      <c r="A8" s="39"/>
      <c r="B8" s="103" t="s">
        <v>73</v>
      </c>
      <c r="C8" s="50">
        <v>900358.06392154912</v>
      </c>
      <c r="D8" s="50">
        <v>1249812.0714142357</v>
      </c>
      <c r="E8" s="50">
        <v>1856695.4631478558</v>
      </c>
      <c r="F8" s="50">
        <v>2063692.9750501146</v>
      </c>
      <c r="G8" s="50">
        <v>2188247.5989070209</v>
      </c>
      <c r="H8" s="50">
        <v>2415339.1215944951</v>
      </c>
      <c r="I8" s="50">
        <v>2588092.8008015309</v>
      </c>
      <c r="J8" s="50">
        <v>2717601.849097874</v>
      </c>
      <c r="K8" s="50">
        <v>2833854.9974346864</v>
      </c>
      <c r="L8" s="50">
        <v>2952057.3033091868</v>
      </c>
      <c r="M8" s="50">
        <v>3049188.1981604756</v>
      </c>
      <c r="N8" s="50">
        <v>3130735.0333003188</v>
      </c>
      <c r="O8" s="50">
        <v>3265435.6885010153</v>
      </c>
      <c r="P8" s="50">
        <v>3488265.0119085731</v>
      </c>
      <c r="Q8" s="50">
        <v>3594471.0396733647</v>
      </c>
      <c r="R8" s="50">
        <v>3715748.0164771299</v>
      </c>
      <c r="S8" s="50">
        <v>3973493.5762217254</v>
      </c>
      <c r="T8" s="53">
        <v>4135110.1801553196</v>
      </c>
      <c r="U8" s="53">
        <v>4264251.2278219331</v>
      </c>
      <c r="V8" s="53">
        <v>4419844.2580926316</v>
      </c>
      <c r="W8" s="53">
        <v>4695481.5201195572</v>
      </c>
      <c r="X8" s="50">
        <v>5159182.8383250581</v>
      </c>
      <c r="Y8" s="50">
        <v>5509043.0621187622</v>
      </c>
      <c r="Z8" s="50">
        <v>5573689.2191228</v>
      </c>
      <c r="AA8" s="50">
        <v>5745996.01094185</v>
      </c>
      <c r="AB8" s="53">
        <v>6177617.7677765042</v>
      </c>
      <c r="AC8" s="50">
        <v>6208894.2488504518</v>
      </c>
      <c r="AD8" s="50">
        <v>6315274.2577661024</v>
      </c>
      <c r="AE8" s="50">
        <v>6789119.3183600502</v>
      </c>
      <c r="AF8" s="50">
        <v>7492502.5133053195</v>
      </c>
    </row>
    <row r="9" spans="1:32" x14ac:dyDescent="0.2">
      <c r="A9" s="39"/>
      <c r="B9" s="103" t="s">
        <v>74</v>
      </c>
      <c r="C9" s="50">
        <v>2645232.1203068527</v>
      </c>
      <c r="D9" s="50">
        <v>3849339.4683401259</v>
      </c>
      <c r="E9" s="50">
        <v>5372527.0920029348</v>
      </c>
      <c r="F9" s="50">
        <v>6245832.814388589</v>
      </c>
      <c r="G9" s="50">
        <v>6842623.9403586285</v>
      </c>
      <c r="H9" s="50">
        <v>7857955.0313452082</v>
      </c>
      <c r="I9" s="50">
        <v>8185978.2354990263</v>
      </c>
      <c r="J9" s="50">
        <v>8603619.5351488441</v>
      </c>
      <c r="K9" s="50">
        <v>8794166.7532235682</v>
      </c>
      <c r="L9" s="50">
        <v>9414821.5411922503</v>
      </c>
      <c r="M9" s="50">
        <v>9888412.9430327993</v>
      </c>
      <c r="N9" s="50">
        <v>10548156.671576206</v>
      </c>
      <c r="O9" s="50">
        <v>10901628.371031176</v>
      </c>
      <c r="P9" s="50">
        <v>11611408.045124851</v>
      </c>
      <c r="Q9" s="50">
        <v>11892668.844394309</v>
      </c>
      <c r="R9" s="50">
        <v>11873028.575801345</v>
      </c>
      <c r="S9" s="50">
        <v>12480580.13885935</v>
      </c>
      <c r="T9" s="53">
        <v>12995642.921018314</v>
      </c>
      <c r="U9" s="53">
        <v>13267299.580074098</v>
      </c>
      <c r="V9" s="53">
        <v>14032716.186787959</v>
      </c>
      <c r="W9" s="53">
        <v>15044060.704474313</v>
      </c>
      <c r="X9" s="50">
        <v>15837113.066590048</v>
      </c>
      <c r="Y9" s="50">
        <v>16851246.459295951</v>
      </c>
      <c r="Z9" s="50">
        <v>17215890.857098907</v>
      </c>
      <c r="AA9" s="50">
        <v>17759032.781740557</v>
      </c>
      <c r="AB9" s="53">
        <v>18011297.192754053</v>
      </c>
      <c r="AC9" s="50">
        <v>17717676.262652639</v>
      </c>
      <c r="AD9" s="50">
        <v>19582062.124172941</v>
      </c>
      <c r="AE9" s="50">
        <v>21117141.592512049</v>
      </c>
      <c r="AF9" s="50">
        <v>23778046.162268776</v>
      </c>
    </row>
    <row r="10" spans="1:32" x14ac:dyDescent="0.2">
      <c r="A10" s="39"/>
      <c r="B10" s="103" t="s">
        <v>75</v>
      </c>
      <c r="C10" s="50" t="s">
        <v>15</v>
      </c>
      <c r="D10" s="50" t="s">
        <v>15</v>
      </c>
      <c r="E10" s="50">
        <v>657013.95814940089</v>
      </c>
      <c r="F10" s="50">
        <v>965262.49918336538</v>
      </c>
      <c r="G10" s="50">
        <v>1151146.7058497795</v>
      </c>
      <c r="H10" s="50">
        <v>1257052.8122190433</v>
      </c>
      <c r="I10" s="50">
        <v>1320615.3922928353</v>
      </c>
      <c r="J10" s="50">
        <v>1406592.1454095298</v>
      </c>
      <c r="K10" s="50">
        <v>1455369.0137891269</v>
      </c>
      <c r="L10" s="50">
        <v>1578258.656588875</v>
      </c>
      <c r="M10" s="50">
        <v>1715333.1301284593</v>
      </c>
      <c r="N10" s="50">
        <v>1847726.1522337913</v>
      </c>
      <c r="O10" s="50">
        <v>2248341.681026143</v>
      </c>
      <c r="P10" s="50">
        <v>2483350.6911384026</v>
      </c>
      <c r="Q10" s="50">
        <v>2442988.1646192265</v>
      </c>
      <c r="R10" s="50">
        <v>2464790.8046082743</v>
      </c>
      <c r="S10" s="50">
        <v>2817744.6539326715</v>
      </c>
      <c r="T10" s="53">
        <v>3171216.7087712334</v>
      </c>
      <c r="U10" s="53">
        <v>3382731.0801838175</v>
      </c>
      <c r="V10" s="53">
        <v>3545557.8598180753</v>
      </c>
      <c r="W10" s="53">
        <v>3738310.97437023</v>
      </c>
      <c r="X10" s="50">
        <v>4024682.1446617087</v>
      </c>
      <c r="Y10" s="50">
        <v>4266117.4515267713</v>
      </c>
      <c r="Z10" s="50">
        <v>4396118.962321219</v>
      </c>
      <c r="AA10" s="50">
        <v>4582051.5031303847</v>
      </c>
      <c r="AB10" s="53">
        <v>4661768.440090728</v>
      </c>
      <c r="AC10" s="50">
        <v>4708461.8536558626</v>
      </c>
      <c r="AD10" s="50">
        <v>5088234.5796207003</v>
      </c>
      <c r="AE10" s="50">
        <v>5155949.5563089158</v>
      </c>
      <c r="AF10" s="50">
        <v>5934310.759440871</v>
      </c>
    </row>
    <row r="11" spans="1:32" x14ac:dyDescent="0.2">
      <c r="A11" s="39"/>
      <c r="B11" s="103" t="s">
        <v>76</v>
      </c>
      <c r="C11" s="50">
        <v>558083.4918366964</v>
      </c>
      <c r="D11" s="50">
        <v>804581.77894600236</v>
      </c>
      <c r="E11" s="50">
        <v>1666464.6661428944</v>
      </c>
      <c r="F11" s="50">
        <v>2138303.8845425411</v>
      </c>
      <c r="G11" s="50">
        <v>2317523.5824559033</v>
      </c>
      <c r="H11" s="50">
        <v>2323351.4802083047</v>
      </c>
      <c r="I11" s="50">
        <v>2384969.3561148965</v>
      </c>
      <c r="J11" s="50">
        <v>2503889.1615986549</v>
      </c>
      <c r="K11" s="50">
        <v>2573171.8817119421</v>
      </c>
      <c r="L11" s="50">
        <v>2769004.4883680311</v>
      </c>
      <c r="M11" s="50">
        <v>2971656.1323317559</v>
      </c>
      <c r="N11" s="50">
        <v>3166823.5148221208</v>
      </c>
      <c r="O11" s="50">
        <v>3396755.8349511316</v>
      </c>
      <c r="P11" s="50">
        <v>3783309.0170955686</v>
      </c>
      <c r="Q11" s="50">
        <v>3954961.8686885173</v>
      </c>
      <c r="R11" s="50">
        <v>4127866.7446892653</v>
      </c>
      <c r="S11" s="50">
        <v>4398218.7238777149</v>
      </c>
      <c r="T11" s="53">
        <v>4764771.7637909958</v>
      </c>
      <c r="U11" s="53">
        <v>4954594.374295515</v>
      </c>
      <c r="V11" s="53">
        <v>5290189.9067949252</v>
      </c>
      <c r="W11" s="53">
        <v>5741442.1604829011</v>
      </c>
      <c r="X11" s="50">
        <v>6197413.8491201289</v>
      </c>
      <c r="Y11" s="50">
        <v>6681864.2505534682</v>
      </c>
      <c r="Z11" s="50">
        <v>6757773.7632093048</v>
      </c>
      <c r="AA11" s="50">
        <v>7160240.8673948972</v>
      </c>
      <c r="AB11" s="53">
        <v>7656889.2892863387</v>
      </c>
      <c r="AC11" s="50">
        <v>7533906.1272591203</v>
      </c>
      <c r="AD11" s="50">
        <v>7994666.6857090387</v>
      </c>
      <c r="AE11" s="50">
        <v>9126103.9086279571</v>
      </c>
      <c r="AF11" s="50">
        <v>10007315.44508791</v>
      </c>
    </row>
    <row r="12" spans="1:32" x14ac:dyDescent="0.2">
      <c r="A12" s="39"/>
      <c r="B12" s="103" t="s">
        <v>77</v>
      </c>
      <c r="C12" s="50" t="s">
        <v>15</v>
      </c>
      <c r="D12" s="50" t="s">
        <v>15</v>
      </c>
      <c r="E12" s="50">
        <v>161502.72490144306</v>
      </c>
      <c r="F12" s="50">
        <v>215046.52017556503</v>
      </c>
      <c r="G12" s="50">
        <v>237666.49051002815</v>
      </c>
      <c r="H12" s="50">
        <v>278956.11518931616</v>
      </c>
      <c r="I12" s="50">
        <v>289982.35990119074</v>
      </c>
      <c r="J12" s="50">
        <v>309870.68279704096</v>
      </c>
      <c r="K12" s="50">
        <v>321281.23147933109</v>
      </c>
      <c r="L12" s="50">
        <v>347058.87678092316</v>
      </c>
      <c r="M12" s="50">
        <v>369246.73183206195</v>
      </c>
      <c r="N12" s="50">
        <v>390754.48217332177</v>
      </c>
      <c r="O12" s="50">
        <v>421520.91233290249</v>
      </c>
      <c r="P12" s="50">
        <v>475986.63152177463</v>
      </c>
      <c r="Q12" s="50">
        <v>504591.02325558616</v>
      </c>
      <c r="R12" s="50">
        <v>516168.40161593724</v>
      </c>
      <c r="S12" s="50">
        <v>554530.77206159849</v>
      </c>
      <c r="T12" s="53">
        <v>586451.82673866849</v>
      </c>
      <c r="U12" s="53">
        <v>624225.85680745612</v>
      </c>
      <c r="V12" s="53">
        <v>661039.13417048077</v>
      </c>
      <c r="W12" s="53">
        <v>735495.26278965047</v>
      </c>
      <c r="X12" s="50">
        <v>846421.40978593519</v>
      </c>
      <c r="Y12" s="50">
        <v>938464.34218599333</v>
      </c>
      <c r="Z12" s="50">
        <v>981972.73284425633</v>
      </c>
      <c r="AA12" s="50">
        <v>1021494.6725371832</v>
      </c>
      <c r="AB12" s="53">
        <v>1106333.0085501885</v>
      </c>
      <c r="AC12" s="50">
        <v>1066775.8639535543</v>
      </c>
      <c r="AD12" s="50">
        <v>1084413.4218822627</v>
      </c>
      <c r="AE12" s="50">
        <v>1123840.3818999322</v>
      </c>
      <c r="AF12" s="50">
        <v>1319055.3096895434</v>
      </c>
    </row>
    <row r="13" spans="1:32" x14ac:dyDescent="0.2">
      <c r="A13" s="39"/>
      <c r="B13" s="103" t="s">
        <v>78</v>
      </c>
      <c r="C13" s="50" t="s">
        <v>15</v>
      </c>
      <c r="D13" s="50" t="s">
        <v>15</v>
      </c>
      <c r="E13" s="50">
        <v>1145611.873896054</v>
      </c>
      <c r="F13" s="50">
        <v>1307328.4042680727</v>
      </c>
      <c r="G13" s="50">
        <v>1391415.2010946639</v>
      </c>
      <c r="H13" s="50">
        <v>1479251.6737256546</v>
      </c>
      <c r="I13" s="50">
        <v>1521376.6591019444</v>
      </c>
      <c r="J13" s="50">
        <v>1660091.8255257325</v>
      </c>
      <c r="K13" s="50">
        <v>1694084.4365834706</v>
      </c>
      <c r="L13" s="50">
        <v>1838195.4855911909</v>
      </c>
      <c r="M13" s="50">
        <v>1953259.5560887905</v>
      </c>
      <c r="N13" s="50">
        <v>2033549.4364861511</v>
      </c>
      <c r="O13" s="50">
        <v>2150328.9265258657</v>
      </c>
      <c r="P13" s="50">
        <v>2413423.6554999771</v>
      </c>
      <c r="Q13" s="50">
        <v>2570284.7048246143</v>
      </c>
      <c r="R13" s="50">
        <v>2627913.2828530925</v>
      </c>
      <c r="S13" s="50">
        <v>2699418.456706753</v>
      </c>
      <c r="T13" s="53">
        <v>2787274.4230845659</v>
      </c>
      <c r="U13" s="53">
        <v>2798845.6532375123</v>
      </c>
      <c r="V13" s="53">
        <v>2944282.9029185404</v>
      </c>
      <c r="W13" s="53">
        <v>3197696.0717041907</v>
      </c>
      <c r="X13" s="50">
        <v>3571207.2771790796</v>
      </c>
      <c r="Y13" s="50">
        <v>3867040.1788654183</v>
      </c>
      <c r="Z13" s="50">
        <v>4064207.6679333062</v>
      </c>
      <c r="AA13" s="50">
        <v>4241982.277015538</v>
      </c>
      <c r="AB13" s="53">
        <v>4615300.1776811928</v>
      </c>
      <c r="AC13" s="50">
        <v>4599388.7234402699</v>
      </c>
      <c r="AD13" s="50">
        <v>4511527.1143813552</v>
      </c>
      <c r="AE13" s="50">
        <v>4707598.7947823694</v>
      </c>
      <c r="AF13" s="50">
        <v>5320399.5624943376</v>
      </c>
    </row>
    <row r="14" spans="1:32" x14ac:dyDescent="0.2">
      <c r="A14" s="39"/>
      <c r="B14" s="103" t="s">
        <v>79</v>
      </c>
      <c r="C14" s="50">
        <v>445161.43804062024</v>
      </c>
      <c r="D14" s="50">
        <v>679914.15139303706</v>
      </c>
      <c r="E14" s="50">
        <v>930542.16764307511</v>
      </c>
      <c r="F14" s="50">
        <v>1076359.8076504583</v>
      </c>
      <c r="G14" s="50">
        <v>1191112.6145118708</v>
      </c>
      <c r="H14" s="50">
        <v>1316290.8270321588</v>
      </c>
      <c r="I14" s="50">
        <v>1389482.266772893</v>
      </c>
      <c r="J14" s="50">
        <v>1448452.9090025746</v>
      </c>
      <c r="K14" s="50">
        <v>1493106.1666593535</v>
      </c>
      <c r="L14" s="50">
        <v>1530344.5381741992</v>
      </c>
      <c r="M14" s="50">
        <v>1628492.0355980531</v>
      </c>
      <c r="N14" s="50">
        <v>1670935.8441426645</v>
      </c>
      <c r="O14" s="50">
        <v>1785497.5947951805</v>
      </c>
      <c r="P14" s="50">
        <v>1905553.3525109387</v>
      </c>
      <c r="Q14" s="50">
        <v>2018198.3886374405</v>
      </c>
      <c r="R14" s="50">
        <v>2032158.6960681966</v>
      </c>
      <c r="S14" s="50">
        <v>2185558.9451698526</v>
      </c>
      <c r="T14" s="53">
        <v>2248675.6062388513</v>
      </c>
      <c r="U14" s="53">
        <v>2261545.9622181593</v>
      </c>
      <c r="V14" s="53">
        <v>2376229.7240454913</v>
      </c>
      <c r="W14" s="53">
        <v>2507106.87082692</v>
      </c>
      <c r="X14" s="50">
        <v>2760310.5493064495</v>
      </c>
      <c r="Y14" s="50">
        <v>2980746.4006828512</v>
      </c>
      <c r="Z14" s="50">
        <v>3106682.5924834548</v>
      </c>
      <c r="AA14" s="50">
        <v>3177965.6497809174</v>
      </c>
      <c r="AB14" s="53">
        <v>3340444.0802072575</v>
      </c>
      <c r="AC14" s="50">
        <v>3504779.3707110481</v>
      </c>
      <c r="AD14" s="50">
        <v>3668482.9171024021</v>
      </c>
      <c r="AE14" s="50">
        <v>3897570.6429560636</v>
      </c>
      <c r="AF14" s="50">
        <v>4035368.1817824701</v>
      </c>
    </row>
    <row r="15" spans="1:32" x14ac:dyDescent="0.2">
      <c r="A15" s="39"/>
      <c r="B15" s="103" t="s">
        <v>80</v>
      </c>
      <c r="C15" s="50" t="s">
        <v>15</v>
      </c>
      <c r="D15" s="50" t="s">
        <v>15</v>
      </c>
      <c r="E15" s="50">
        <v>105712.9021663522</v>
      </c>
      <c r="F15" s="50">
        <v>84430.320203131952</v>
      </c>
      <c r="G15" s="50">
        <v>101136.85433176305</v>
      </c>
      <c r="H15" s="50">
        <v>108571.63838782052</v>
      </c>
      <c r="I15" s="50">
        <v>119591.88513619271</v>
      </c>
      <c r="J15" s="50">
        <v>131298.10320015115</v>
      </c>
      <c r="K15" s="50">
        <v>145744.76817811379</v>
      </c>
      <c r="L15" s="50">
        <v>165607.89427294821</v>
      </c>
      <c r="M15" s="50">
        <v>180787.09548779472</v>
      </c>
      <c r="N15" s="50">
        <v>202985.13227218797</v>
      </c>
      <c r="O15" s="50">
        <v>228798.89085491819</v>
      </c>
      <c r="P15" s="50">
        <v>265530.45211533713</v>
      </c>
      <c r="Q15" s="50">
        <v>270122.45409603231</v>
      </c>
      <c r="R15" s="50">
        <v>248257.45311282351</v>
      </c>
      <c r="S15" s="50">
        <v>263437.08252483542</v>
      </c>
      <c r="T15" s="53">
        <v>297228.14382095763</v>
      </c>
      <c r="U15" s="53">
        <v>313685.47702768561</v>
      </c>
      <c r="V15" s="53">
        <v>331208.93677617278</v>
      </c>
      <c r="W15" s="53">
        <v>358634.66733856086</v>
      </c>
      <c r="X15" s="50">
        <v>388204.64407138375</v>
      </c>
      <c r="Y15" s="50">
        <v>422127.23755694687</v>
      </c>
      <c r="Z15" s="50">
        <v>443212.80858151917</v>
      </c>
      <c r="AA15" s="50">
        <v>470316.69003393094</v>
      </c>
      <c r="AB15" s="53">
        <v>510597.47576416313</v>
      </c>
      <c r="AC15" s="50">
        <v>518483.36159012729</v>
      </c>
      <c r="AD15" s="50">
        <v>529161.02945076791</v>
      </c>
      <c r="AE15" s="50">
        <v>550025.08156083827</v>
      </c>
      <c r="AF15" s="50">
        <v>590020.60370283958</v>
      </c>
    </row>
    <row r="16" spans="1:32" x14ac:dyDescent="0.2">
      <c r="A16" s="39"/>
      <c r="B16" s="103" t="s">
        <v>81</v>
      </c>
      <c r="C16" s="50">
        <v>397390.53355268051</v>
      </c>
      <c r="D16" s="50">
        <v>596411.88023103925</v>
      </c>
      <c r="E16" s="50">
        <v>833688.10374323174</v>
      </c>
      <c r="F16" s="50">
        <v>906512.94183672417</v>
      </c>
      <c r="G16" s="50">
        <v>1014106.697019905</v>
      </c>
      <c r="H16" s="50">
        <v>1187451.155766529</v>
      </c>
      <c r="I16" s="50">
        <v>1259272.9118396519</v>
      </c>
      <c r="J16" s="50">
        <v>1323230.6868027095</v>
      </c>
      <c r="K16" s="50">
        <v>1346896.1427122613</v>
      </c>
      <c r="L16" s="50">
        <v>1392599.8350704785</v>
      </c>
      <c r="M16" s="50">
        <v>1488490.7918808155</v>
      </c>
      <c r="N16" s="50">
        <v>1514002.6693591031</v>
      </c>
      <c r="O16" s="50">
        <v>1592819.4076486123</v>
      </c>
      <c r="P16" s="50">
        <v>1785502.6025184656</v>
      </c>
      <c r="Q16" s="50">
        <v>1886739.6916746094</v>
      </c>
      <c r="R16" s="50">
        <v>1841451.5936449643</v>
      </c>
      <c r="S16" s="50">
        <v>1912073.152757962</v>
      </c>
      <c r="T16" s="53">
        <v>1999012.3881253267</v>
      </c>
      <c r="U16" s="53">
        <v>1993221.9135341388</v>
      </c>
      <c r="V16" s="53">
        <v>2029525.3099054729</v>
      </c>
      <c r="W16" s="53">
        <v>2105375.3765323362</v>
      </c>
      <c r="X16" s="50">
        <v>2299907.4841981973</v>
      </c>
      <c r="Y16" s="50">
        <v>2459100.5051469975</v>
      </c>
      <c r="Z16" s="50">
        <v>2536708.5161753218</v>
      </c>
      <c r="AA16" s="50">
        <v>2603323.3684500088</v>
      </c>
      <c r="AB16" s="53">
        <v>2736716.7639979143</v>
      </c>
      <c r="AC16" s="50">
        <v>2825733.5104558854</v>
      </c>
      <c r="AD16" s="50">
        <v>2827276.2525237557</v>
      </c>
      <c r="AE16" s="50">
        <v>2907638.2962223128</v>
      </c>
      <c r="AF16" s="50">
        <v>3165999.3100169674</v>
      </c>
    </row>
    <row r="17" spans="1:32" x14ac:dyDescent="0.2">
      <c r="A17" s="39"/>
      <c r="B17" s="103" t="s">
        <v>82</v>
      </c>
      <c r="C17" s="50">
        <v>4760180.7097269753</v>
      </c>
      <c r="D17" s="50">
        <v>6728078.769434738</v>
      </c>
      <c r="E17" s="50">
        <v>10084720.245549224</v>
      </c>
      <c r="F17" s="50">
        <v>11179357.354297467</v>
      </c>
      <c r="G17" s="50">
        <v>12050787.41698643</v>
      </c>
      <c r="H17" s="50">
        <v>13594945.526446387</v>
      </c>
      <c r="I17" s="50">
        <v>14391276.559724765</v>
      </c>
      <c r="J17" s="50">
        <v>15397273.123680267</v>
      </c>
      <c r="K17" s="50">
        <v>15870830.752333723</v>
      </c>
      <c r="L17" s="50">
        <v>16046137.41920978</v>
      </c>
      <c r="M17" s="50">
        <v>16551860.392921386</v>
      </c>
      <c r="N17" s="50">
        <v>17314048.024617933</v>
      </c>
      <c r="O17" s="50">
        <v>18116133.477634169</v>
      </c>
      <c r="P17" s="50">
        <v>19455571.762779396</v>
      </c>
      <c r="Q17" s="50">
        <v>19991470.010224938</v>
      </c>
      <c r="R17" s="50">
        <v>20377400.862827405</v>
      </c>
      <c r="S17" s="50">
        <v>21373578.594779104</v>
      </c>
      <c r="T17" s="53">
        <v>22261405.751531314</v>
      </c>
      <c r="U17" s="53">
        <v>22352260.080204803</v>
      </c>
      <c r="V17" s="53">
        <v>23588454.88565553</v>
      </c>
      <c r="W17" s="53">
        <v>24745150.463483348</v>
      </c>
      <c r="X17" s="50">
        <v>27037969.842825033</v>
      </c>
      <c r="Y17" s="50">
        <v>28731327.781351089</v>
      </c>
      <c r="Z17" s="50">
        <v>29013436.992323671</v>
      </c>
      <c r="AA17" s="50">
        <v>29852961.642495524</v>
      </c>
      <c r="AB17" s="53">
        <v>32665176.956955165</v>
      </c>
      <c r="AC17" s="50">
        <v>32073197.514349252</v>
      </c>
      <c r="AD17" s="50">
        <v>32011793.222636361</v>
      </c>
      <c r="AE17" s="50">
        <v>32620395.905685581</v>
      </c>
      <c r="AF17" s="50">
        <v>36647415.021345004</v>
      </c>
    </row>
    <row r="18" spans="1:32" x14ac:dyDescent="0.2">
      <c r="A18" s="39"/>
      <c r="B18" s="103" t="s">
        <v>83</v>
      </c>
      <c r="C18" s="50">
        <v>6519510.453200019</v>
      </c>
      <c r="D18" s="50">
        <v>9165608.4936019219</v>
      </c>
      <c r="E18" s="50">
        <v>15964052.769220408</v>
      </c>
      <c r="F18" s="50">
        <v>17505669.431032896</v>
      </c>
      <c r="G18" s="50">
        <v>18312180.108008269</v>
      </c>
      <c r="H18" s="50">
        <v>20211906.076607548</v>
      </c>
      <c r="I18" s="50">
        <v>20516372.915906928</v>
      </c>
      <c r="J18" s="50">
        <v>21665773.298631728</v>
      </c>
      <c r="K18" s="50">
        <v>22048954.569899492</v>
      </c>
      <c r="L18" s="50">
        <v>23003653.706876922</v>
      </c>
      <c r="M18" s="50">
        <v>23913119.915201977</v>
      </c>
      <c r="N18" s="50">
        <v>23997915.448016107</v>
      </c>
      <c r="O18" s="50">
        <v>25133070.39754834</v>
      </c>
      <c r="P18" s="50">
        <v>27091840.887978733</v>
      </c>
      <c r="Q18" s="50">
        <v>27965235.216913905</v>
      </c>
      <c r="R18" s="50">
        <v>27941073.157328654</v>
      </c>
      <c r="S18" s="50">
        <v>29737841.992198676</v>
      </c>
      <c r="T18" s="53">
        <v>31642440.227346063</v>
      </c>
      <c r="U18" s="53">
        <v>32146604.564861737</v>
      </c>
      <c r="V18" s="53">
        <v>33415336.831003819</v>
      </c>
      <c r="W18" s="53">
        <v>36020876.826914258</v>
      </c>
      <c r="X18" s="50">
        <v>39387487.209012456</v>
      </c>
      <c r="Y18" s="50">
        <v>42645068.489543654</v>
      </c>
      <c r="Z18" s="50">
        <v>43607023.683758907</v>
      </c>
      <c r="AA18" s="50">
        <v>44712831.296885341</v>
      </c>
      <c r="AB18" s="53">
        <v>46694481.874894805</v>
      </c>
      <c r="AC18" s="50">
        <v>46794549.118669309</v>
      </c>
      <c r="AD18" s="50">
        <v>46741263.967960961</v>
      </c>
      <c r="AE18" s="50">
        <v>48315933.315892428</v>
      </c>
      <c r="AF18" s="50">
        <v>53037687.239772156</v>
      </c>
    </row>
    <row r="19" spans="1:32" x14ac:dyDescent="0.2">
      <c r="A19" s="39"/>
      <c r="B19" s="103" t="s">
        <v>84</v>
      </c>
      <c r="C19" s="50">
        <v>727818.53823163174</v>
      </c>
      <c r="D19" s="50">
        <v>983060.34775998851</v>
      </c>
      <c r="E19" s="50">
        <v>1350759.3464000288</v>
      </c>
      <c r="F19" s="50">
        <v>1457818.924294679</v>
      </c>
      <c r="G19" s="50">
        <v>1605638.2265042993</v>
      </c>
      <c r="H19" s="50">
        <v>1774181.5986367529</v>
      </c>
      <c r="I19" s="50">
        <v>1847246.5854199219</v>
      </c>
      <c r="J19" s="50">
        <v>2023556.5158926174</v>
      </c>
      <c r="K19" s="50">
        <v>2170747.4505647281</v>
      </c>
      <c r="L19" s="50">
        <v>2337305.7191016069</v>
      </c>
      <c r="M19" s="50">
        <v>2482144.1848065616</v>
      </c>
      <c r="N19" s="50">
        <v>2473954.8712914237</v>
      </c>
      <c r="O19" s="50">
        <v>2717243.5718519981</v>
      </c>
      <c r="P19" s="50">
        <v>2848153.2469386994</v>
      </c>
      <c r="Q19" s="50">
        <v>2987527.4093830138</v>
      </c>
      <c r="R19" s="50">
        <v>3021677.6240367428</v>
      </c>
      <c r="S19" s="50">
        <v>2834063.6402948699</v>
      </c>
      <c r="T19" s="53">
        <v>2591426.2286296799</v>
      </c>
      <c r="U19" s="53">
        <v>2453743.1692322078</v>
      </c>
      <c r="V19" s="53">
        <v>2547581.1266346429</v>
      </c>
      <c r="W19" s="53">
        <v>2673183.9560936107</v>
      </c>
      <c r="X19" s="50">
        <v>2859759.613578544</v>
      </c>
      <c r="Y19" s="50">
        <v>2976303.3080850234</v>
      </c>
      <c r="Z19" s="50">
        <v>3007453.8005723581</v>
      </c>
      <c r="AA19" s="50">
        <v>3064526.4952566358</v>
      </c>
      <c r="AB19" s="53">
        <v>3245512.1953870673</v>
      </c>
      <c r="AC19" s="50">
        <v>3029554.931880489</v>
      </c>
      <c r="AD19" s="50">
        <v>3184160.8144764756</v>
      </c>
      <c r="AE19" s="50">
        <v>3469494.3449120494</v>
      </c>
      <c r="AF19" s="50">
        <v>3943434.9747944851</v>
      </c>
    </row>
    <row r="20" spans="1:32" x14ac:dyDescent="0.2">
      <c r="A20" s="39"/>
      <c r="B20" s="103" t="s">
        <v>85</v>
      </c>
      <c r="C20" s="50" t="s">
        <v>15</v>
      </c>
      <c r="D20" s="50" t="s">
        <v>15</v>
      </c>
      <c r="E20" s="50">
        <v>820357.38650721195</v>
      </c>
      <c r="F20" s="50">
        <v>863952.83580890996</v>
      </c>
      <c r="G20" s="50">
        <v>917592.11825749557</v>
      </c>
      <c r="H20" s="50">
        <v>1035249.7059630732</v>
      </c>
      <c r="I20" s="50">
        <v>1101108.7077273782</v>
      </c>
      <c r="J20" s="50">
        <v>1235982.6509270647</v>
      </c>
      <c r="K20" s="50">
        <v>1337027.0161431318</v>
      </c>
      <c r="L20" s="50">
        <v>1440453.0455562456</v>
      </c>
      <c r="M20" s="50">
        <v>1499025.5804539949</v>
      </c>
      <c r="N20" s="50">
        <v>1552504.4289772117</v>
      </c>
      <c r="O20" s="50">
        <v>1624068.0643884679</v>
      </c>
      <c r="P20" s="50">
        <v>1712501.135590886</v>
      </c>
      <c r="Q20" s="50">
        <v>1841653.5303515231</v>
      </c>
      <c r="R20" s="50">
        <v>1882924.5968155181</v>
      </c>
      <c r="S20" s="50">
        <v>1985560.5826948113</v>
      </c>
      <c r="T20" s="53">
        <v>2082418.1150596794</v>
      </c>
      <c r="U20" s="53">
        <v>2080382.9878517685</v>
      </c>
      <c r="V20" s="53">
        <v>2192205.7766499347</v>
      </c>
      <c r="W20" s="53">
        <v>2353528.2426965176</v>
      </c>
      <c r="X20" s="50">
        <v>2621482.0309618902</v>
      </c>
      <c r="Y20" s="50">
        <v>2761719.3711900334</v>
      </c>
      <c r="Z20" s="50">
        <v>2819232.8223464931</v>
      </c>
      <c r="AA20" s="50">
        <v>3001035.1796248844</v>
      </c>
      <c r="AB20" s="53">
        <v>3274787.4815448429</v>
      </c>
      <c r="AC20" s="50">
        <v>3299420.648680374</v>
      </c>
      <c r="AD20" s="50">
        <v>3364739.4202550203</v>
      </c>
      <c r="AE20" s="50">
        <v>3607085.2487127543</v>
      </c>
      <c r="AF20" s="50">
        <v>3979087.4341906407</v>
      </c>
    </row>
    <row r="21" spans="1:32" x14ac:dyDescent="0.2">
      <c r="A21" s="39"/>
      <c r="B21" s="103" t="s">
        <v>86</v>
      </c>
      <c r="C21" s="50">
        <v>26365.142190069702</v>
      </c>
      <c r="D21" s="50">
        <v>37436.091155500515</v>
      </c>
      <c r="E21" s="50">
        <v>54715.896504127108</v>
      </c>
      <c r="F21" s="50">
        <v>58110.460143919685</v>
      </c>
      <c r="G21" s="50">
        <v>65985.420156636086</v>
      </c>
      <c r="H21" s="50">
        <v>76114.597322043657</v>
      </c>
      <c r="I21" s="50">
        <v>76091.097966504822</v>
      </c>
      <c r="J21" s="50">
        <v>83360.987248631878</v>
      </c>
      <c r="K21" s="50">
        <v>84909.493130565505</v>
      </c>
      <c r="L21" s="50">
        <v>87073.670423496282</v>
      </c>
      <c r="M21" s="50">
        <v>94930.186456040406</v>
      </c>
      <c r="N21" s="50">
        <v>99731.963311863612</v>
      </c>
      <c r="O21" s="50">
        <v>105890.3761020766</v>
      </c>
      <c r="P21" s="50">
        <v>115271.85592596787</v>
      </c>
      <c r="Q21" s="50">
        <v>122966.0731809696</v>
      </c>
      <c r="R21" s="50">
        <v>121122.18901506077</v>
      </c>
      <c r="S21" s="50">
        <v>115764.63122442145</v>
      </c>
      <c r="T21" s="53">
        <v>118615.38700646597</v>
      </c>
      <c r="U21" s="53">
        <v>121743.08202143315</v>
      </c>
      <c r="V21" s="53">
        <v>129826.25178559971</v>
      </c>
      <c r="W21" s="53">
        <v>139722.09997151201</v>
      </c>
      <c r="X21" s="50">
        <v>161666.10226159028</v>
      </c>
      <c r="Y21" s="50">
        <v>180145.77474731315</v>
      </c>
      <c r="Z21" s="50">
        <v>186282.77194764648</v>
      </c>
      <c r="AA21" s="50">
        <v>193355.77892097039</v>
      </c>
      <c r="AB21" s="53">
        <v>206903.85833051466</v>
      </c>
      <c r="AC21" s="50">
        <v>196056.69966170023</v>
      </c>
      <c r="AD21" s="50">
        <v>206647.93865542402</v>
      </c>
      <c r="AE21" s="50">
        <v>239887.92510608459</v>
      </c>
      <c r="AF21" s="50">
        <v>276392.63364977046</v>
      </c>
    </row>
    <row r="22" spans="1:32" x14ac:dyDescent="0.2">
      <c r="A22" s="39"/>
      <c r="B22" s="103" t="s">
        <v>122</v>
      </c>
      <c r="C22" s="50">
        <v>206771.34535046451</v>
      </c>
      <c r="D22" s="50">
        <v>299741.37570870999</v>
      </c>
      <c r="E22" s="50">
        <v>481826.78643502953</v>
      </c>
      <c r="F22" s="50">
        <v>620068.83183365397</v>
      </c>
      <c r="G22" s="50">
        <v>753217.36052565416</v>
      </c>
      <c r="H22" s="50">
        <v>942619.6200878321</v>
      </c>
      <c r="I22" s="50">
        <v>1044388.228855047</v>
      </c>
      <c r="J22" s="50">
        <v>1155509.0085921795</v>
      </c>
      <c r="K22" s="50">
        <v>1254277.1912415617</v>
      </c>
      <c r="L22" s="50">
        <v>1333692.2392273543</v>
      </c>
      <c r="M22" s="50">
        <v>1438703.5329030759</v>
      </c>
      <c r="N22" s="50">
        <v>1515900.6847768233</v>
      </c>
      <c r="O22" s="50">
        <v>1659715.3676266875</v>
      </c>
      <c r="P22" s="50">
        <v>1835928.8577237413</v>
      </c>
      <c r="Q22" s="50">
        <v>1756787.7220055347</v>
      </c>
      <c r="R22" s="50">
        <v>1708564.9228469697</v>
      </c>
      <c r="S22" s="50">
        <v>1803801.6566247607</v>
      </c>
      <c r="T22" s="53">
        <v>1893855.9777476757</v>
      </c>
      <c r="U22" s="53">
        <v>1942238.2119319432</v>
      </c>
      <c r="V22" s="53">
        <v>2039020.6666587028</v>
      </c>
      <c r="W22" s="53">
        <v>2274957.0897908071</v>
      </c>
      <c r="X22" s="50">
        <v>3343332.4428774826</v>
      </c>
      <c r="Y22" s="50">
        <v>3491969.363067063</v>
      </c>
      <c r="Z22" s="50">
        <v>3786538.6944437823</v>
      </c>
      <c r="AA22" s="50">
        <v>4051116.3185323263</v>
      </c>
      <c r="AB22" s="53">
        <v>4341857.275915348</v>
      </c>
      <c r="AC22" s="50">
        <v>4725955.9172105277</v>
      </c>
      <c r="AD22" s="50">
        <v>5367874.520750449</v>
      </c>
      <c r="AE22" s="50">
        <v>6052319.6339289406</v>
      </c>
      <c r="AF22" s="50">
        <v>6100485.7469155788</v>
      </c>
    </row>
    <row r="23" spans="1:32" x14ac:dyDescent="0.2">
      <c r="A23" s="39"/>
      <c r="B23" s="103" t="s">
        <v>87</v>
      </c>
      <c r="C23" s="50">
        <v>315136.87984729972</v>
      </c>
      <c r="D23" s="50">
        <v>461134.14809973032</v>
      </c>
      <c r="E23" s="50">
        <v>771829.64967459417</v>
      </c>
      <c r="F23" s="50">
        <v>1037191.6350457621</v>
      </c>
      <c r="G23" s="50">
        <v>1177846.0183017075</v>
      </c>
      <c r="H23" s="50">
        <v>1331465.0227811327</v>
      </c>
      <c r="I23" s="50">
        <v>1473200.4472327169</v>
      </c>
      <c r="J23" s="50">
        <v>1524878.0792374879</v>
      </c>
      <c r="K23" s="50">
        <v>1553098.1414319638</v>
      </c>
      <c r="L23" s="50">
        <v>1518337.2122527321</v>
      </c>
      <c r="M23" s="50">
        <v>1619917.4757953598</v>
      </c>
      <c r="N23" s="50">
        <v>1603921.3907005102</v>
      </c>
      <c r="O23" s="50">
        <v>1632891.5893495113</v>
      </c>
      <c r="P23" s="50">
        <v>1810516.2341426059</v>
      </c>
      <c r="Q23" s="50">
        <v>1818447.4936236334</v>
      </c>
      <c r="R23" s="50">
        <v>1910623.5652616285</v>
      </c>
      <c r="S23" s="50">
        <v>2055350.4691029226</v>
      </c>
      <c r="T23" s="53">
        <v>2208718.3573995703</v>
      </c>
      <c r="U23" s="53">
        <v>2322207.9154218594</v>
      </c>
      <c r="V23" s="53">
        <v>2534470.7059603077</v>
      </c>
      <c r="W23" s="53">
        <v>2654021.7293602861</v>
      </c>
      <c r="X23" s="50">
        <v>2984768.3052182244</v>
      </c>
      <c r="Y23" s="50">
        <v>3277322.3641708125</v>
      </c>
      <c r="Z23" s="50">
        <v>3353190.4409000049</v>
      </c>
      <c r="AA23" s="50">
        <v>3421497.9032563851</v>
      </c>
      <c r="AB23" s="53">
        <v>3547477.4511686731</v>
      </c>
      <c r="AC23" s="50">
        <v>3618720.5225253268</v>
      </c>
      <c r="AD23" s="50">
        <v>3886827.4753158786</v>
      </c>
      <c r="AE23" s="50">
        <v>4367131.2200572807</v>
      </c>
      <c r="AF23" s="50">
        <v>4839980.6373460833</v>
      </c>
    </row>
    <row r="24" spans="1:32" s="5" customFormat="1" x14ac:dyDescent="0.2">
      <c r="A24" s="39"/>
      <c r="B24" s="103" t="s">
        <v>88</v>
      </c>
      <c r="C24" s="50">
        <v>4985092.8694244102</v>
      </c>
      <c r="D24" s="50">
        <v>7097281.3355297996</v>
      </c>
      <c r="E24" s="50">
        <v>10530735.067556323</v>
      </c>
      <c r="F24" s="50">
        <v>11572472.277718848</v>
      </c>
      <c r="G24" s="50">
        <v>12332165.675613936</v>
      </c>
      <c r="H24" s="50">
        <v>13555831.69626906</v>
      </c>
      <c r="I24" s="50">
        <v>14043937.133562362</v>
      </c>
      <c r="J24" s="50">
        <v>14707955.12239283</v>
      </c>
      <c r="K24" s="50">
        <v>14908029.783111066</v>
      </c>
      <c r="L24" s="50">
        <v>15442581.413736328</v>
      </c>
      <c r="M24" s="50">
        <v>15612035.343934897</v>
      </c>
      <c r="N24" s="50">
        <v>15786275.725973664</v>
      </c>
      <c r="O24" s="50">
        <v>16644506.474698817</v>
      </c>
      <c r="P24" s="50">
        <v>17878435.091059659</v>
      </c>
      <c r="Q24" s="50">
        <v>18581439.264225703</v>
      </c>
      <c r="R24" s="50">
        <v>18656123.953811355</v>
      </c>
      <c r="S24" s="50">
        <v>19150994.542688515</v>
      </c>
      <c r="T24" s="53">
        <v>19841361.141676504</v>
      </c>
      <c r="U24" s="53">
        <v>19735223.766643811</v>
      </c>
      <c r="V24" s="53">
        <v>19854796.629001684</v>
      </c>
      <c r="W24" s="53">
        <v>20521176.350650426</v>
      </c>
      <c r="X24" s="50">
        <v>22364527.848888047</v>
      </c>
      <c r="Y24" s="50">
        <v>24438160.039102539</v>
      </c>
      <c r="Z24" s="50">
        <v>24653769.369564213</v>
      </c>
      <c r="AA24" s="50">
        <v>25010912.680324655</v>
      </c>
      <c r="AB24" s="53">
        <v>26424663.023546528</v>
      </c>
      <c r="AC24" s="50">
        <v>25324714.631127894</v>
      </c>
      <c r="AD24" s="50">
        <v>26471914.114795409</v>
      </c>
      <c r="AE24" s="50">
        <v>28315931.696859665</v>
      </c>
      <c r="AF24" s="50">
        <v>31429206.216425333</v>
      </c>
    </row>
    <row r="25" spans="1:32" s="3" customFormat="1" x14ac:dyDescent="0.2">
      <c r="A25" s="39"/>
      <c r="B25" s="103" t="s">
        <v>89</v>
      </c>
      <c r="C25" s="50">
        <v>9763323.8018063437</v>
      </c>
      <c r="D25" s="50">
        <v>15153019.313830998</v>
      </c>
      <c r="E25" s="50">
        <v>24931987.913439337</v>
      </c>
      <c r="F25" s="50">
        <v>27169789.867298786</v>
      </c>
      <c r="G25" s="50">
        <v>29253896.577694073</v>
      </c>
      <c r="H25" s="50">
        <v>30255443.933617182</v>
      </c>
      <c r="I25" s="50">
        <v>31446390.619493194</v>
      </c>
      <c r="J25" s="50">
        <v>32594927.219770789</v>
      </c>
      <c r="K25" s="50">
        <v>33038344.982868455</v>
      </c>
      <c r="L25" s="50">
        <v>34524708.585747749</v>
      </c>
      <c r="M25" s="50">
        <v>35944512.500488639</v>
      </c>
      <c r="N25" s="50">
        <v>37015353.540821038</v>
      </c>
      <c r="O25" s="50">
        <v>37757571.144401565</v>
      </c>
      <c r="P25" s="50">
        <v>39984265.947396763</v>
      </c>
      <c r="Q25" s="50">
        <v>40019742.45615261</v>
      </c>
      <c r="R25" s="50">
        <v>39022264.737625957</v>
      </c>
      <c r="S25" s="50">
        <v>41420141.194200821</v>
      </c>
      <c r="T25" s="53">
        <v>42047620.77283103</v>
      </c>
      <c r="U25" s="53">
        <v>43374511.500975303</v>
      </c>
      <c r="V25" s="53">
        <v>45341697.098091684</v>
      </c>
      <c r="W25" s="53">
        <v>46711973.996993572</v>
      </c>
      <c r="X25" s="50">
        <v>51644219.905471623</v>
      </c>
      <c r="Y25" s="50">
        <v>51805163.256422833</v>
      </c>
      <c r="Z25" s="50">
        <v>51306092.19255174</v>
      </c>
      <c r="AA25" s="50">
        <v>51217474.656763151</v>
      </c>
      <c r="AB25" s="53">
        <v>51240529.121169634</v>
      </c>
      <c r="AC25" s="50">
        <v>51361875.814664535</v>
      </c>
      <c r="AD25" s="50">
        <v>50086585.340639763</v>
      </c>
      <c r="AE25" s="50">
        <v>50589444.200951129</v>
      </c>
      <c r="AF25" s="50">
        <v>57174108.15734981</v>
      </c>
    </row>
    <row r="26" spans="1:32" x14ac:dyDescent="0.2">
      <c r="A26" s="39"/>
      <c r="B26" s="103" t="s">
        <v>90</v>
      </c>
      <c r="C26" s="50">
        <v>907970.85074865818</v>
      </c>
      <c r="D26" s="50">
        <v>1755980.8754898512</v>
      </c>
      <c r="E26" s="50">
        <v>4030300.2943265503</v>
      </c>
      <c r="F26" s="50">
        <v>5730371.4851637604</v>
      </c>
      <c r="G26" s="50">
        <v>6786195.3110154774</v>
      </c>
      <c r="H26" s="50">
        <v>7542731.6993903229</v>
      </c>
      <c r="I26" s="50">
        <v>8210513.6737635108</v>
      </c>
      <c r="J26" s="50">
        <v>8883637.6545166411</v>
      </c>
      <c r="K26" s="50">
        <v>9567981.9004995301</v>
      </c>
      <c r="L26" s="50">
        <v>10089797.243071489</v>
      </c>
      <c r="M26" s="50">
        <v>10826817.916779876</v>
      </c>
      <c r="N26" s="50">
        <v>11359525.02645554</v>
      </c>
      <c r="O26" s="50">
        <v>11889291.970996113</v>
      </c>
      <c r="P26" s="50">
        <v>13142886.202423675</v>
      </c>
      <c r="Q26" s="50">
        <v>13563996.910939878</v>
      </c>
      <c r="R26" s="50">
        <v>13765250.482829835</v>
      </c>
      <c r="S26" s="50">
        <v>15013154.057536513</v>
      </c>
      <c r="T26" s="53">
        <v>15395798.13824443</v>
      </c>
      <c r="U26" s="53">
        <v>15906036.798884286</v>
      </c>
      <c r="V26" s="53">
        <v>16321311.718565041</v>
      </c>
      <c r="W26" s="53">
        <v>17436625.288620129</v>
      </c>
      <c r="X26" s="50">
        <v>20161292.873590227</v>
      </c>
      <c r="Y26" s="50">
        <v>21433235.466714177</v>
      </c>
      <c r="Z26" s="50">
        <v>21611181.156553868</v>
      </c>
      <c r="AA26" s="50">
        <v>22500275.077345327</v>
      </c>
      <c r="AB26" s="53">
        <v>22827248.563848831</v>
      </c>
      <c r="AC26" s="50">
        <v>23798185.622194618</v>
      </c>
      <c r="AD26" s="50">
        <v>24055915.206773687</v>
      </c>
      <c r="AE26" s="50">
        <v>24274896.535991438</v>
      </c>
      <c r="AF26" s="50">
        <v>26674195.641189288</v>
      </c>
    </row>
    <row r="27" spans="1:32" s="5" customFormat="1" x14ac:dyDescent="0.2">
      <c r="A27" s="39"/>
      <c r="B27" s="103" t="s">
        <v>91</v>
      </c>
      <c r="C27" s="50" t="s">
        <v>15</v>
      </c>
      <c r="D27" s="50" t="s">
        <v>15</v>
      </c>
      <c r="E27" s="50">
        <v>169812.89482161519</v>
      </c>
      <c r="F27" s="50">
        <v>120472.74698248964</v>
      </c>
      <c r="G27" s="50">
        <v>139029.67687800297</v>
      </c>
      <c r="H27" s="50">
        <v>159782.46375755715</v>
      </c>
      <c r="I27" s="50">
        <v>168658.45980028255</v>
      </c>
      <c r="J27" s="50">
        <v>190011.35725948427</v>
      </c>
      <c r="K27" s="50">
        <v>204127.44552710929</v>
      </c>
      <c r="L27" s="50">
        <v>222327.28244697661</v>
      </c>
      <c r="M27" s="50">
        <v>242893.1702573786</v>
      </c>
      <c r="N27" s="50">
        <v>269024.07393148087</v>
      </c>
      <c r="O27" s="50">
        <v>292643.2255067706</v>
      </c>
      <c r="P27" s="50">
        <v>339207.90785434534</v>
      </c>
      <c r="Q27" s="50">
        <v>359454.8502911079</v>
      </c>
      <c r="R27" s="50">
        <v>322170.78347139829</v>
      </c>
      <c r="S27" s="50">
        <v>332968.62755862495</v>
      </c>
      <c r="T27" s="53">
        <v>348314.85515831283</v>
      </c>
      <c r="U27" s="53">
        <v>376768.81438375148</v>
      </c>
      <c r="V27" s="53">
        <v>397079.59405672492</v>
      </c>
      <c r="W27" s="53">
        <v>424995.12778438354</v>
      </c>
      <c r="X27" s="50">
        <v>473984.99141229433</v>
      </c>
      <c r="Y27" s="50">
        <v>507721.67608057469</v>
      </c>
      <c r="Z27" s="50">
        <v>523517.22601410426</v>
      </c>
      <c r="AA27" s="50">
        <v>550736.40846351138</v>
      </c>
      <c r="AB27" s="53">
        <v>584260.67021521204</v>
      </c>
      <c r="AC27" s="50">
        <v>596618.12224343338</v>
      </c>
      <c r="AD27" s="50">
        <v>624979.32270056906</v>
      </c>
      <c r="AE27" s="50">
        <v>640656.36405240162</v>
      </c>
      <c r="AF27" s="50">
        <v>722350.62051384081</v>
      </c>
    </row>
    <row r="28" spans="1:32" s="5" customFormat="1" x14ac:dyDescent="0.2">
      <c r="A28" s="39"/>
      <c r="B28" s="103" t="s">
        <v>92</v>
      </c>
      <c r="C28" s="50" t="s">
        <v>15</v>
      </c>
      <c r="D28" s="50" t="s">
        <v>15</v>
      </c>
      <c r="E28" s="50">
        <v>305665.60262067226</v>
      </c>
      <c r="F28" s="50">
        <v>196542.07083885072</v>
      </c>
      <c r="G28" s="50">
        <v>230018.94834363705</v>
      </c>
      <c r="H28" s="50">
        <v>257056.48302486082</v>
      </c>
      <c r="I28" s="50">
        <v>269171.80371541937</v>
      </c>
      <c r="J28" s="50">
        <v>301129.46950672497</v>
      </c>
      <c r="K28" s="50">
        <v>327335.61807899649</v>
      </c>
      <c r="L28" s="50">
        <v>379615.70503823337</v>
      </c>
      <c r="M28" s="50">
        <v>403625.22314240289</v>
      </c>
      <c r="N28" s="50">
        <v>434283.26932861854</v>
      </c>
      <c r="O28" s="50">
        <v>472198.31504031032</v>
      </c>
      <c r="P28" s="50">
        <v>550981.17366564227</v>
      </c>
      <c r="Q28" s="50">
        <v>587525.8756998647</v>
      </c>
      <c r="R28" s="50">
        <v>522001.25865583838</v>
      </c>
      <c r="S28" s="50">
        <v>562099.01062699361</v>
      </c>
      <c r="T28" s="53">
        <v>624374.15258409444</v>
      </c>
      <c r="U28" s="53">
        <v>663628.86713144637</v>
      </c>
      <c r="V28" s="53">
        <v>710256.08723936905</v>
      </c>
      <c r="W28" s="53">
        <v>763246.14044367929</v>
      </c>
      <c r="X28" s="50">
        <v>834079.25317338714</v>
      </c>
      <c r="Y28" s="50">
        <v>889139.65289826621</v>
      </c>
      <c r="Z28" s="50">
        <v>930998.02049269818</v>
      </c>
      <c r="AA28" s="50">
        <v>985983.55841936311</v>
      </c>
      <c r="AB28" s="53">
        <v>1081123.0753021115</v>
      </c>
      <c r="AC28" s="50">
        <v>1111894.5103396887</v>
      </c>
      <c r="AD28" s="50">
        <v>1157502.3769777138</v>
      </c>
      <c r="AE28" s="50">
        <v>1219806.4387947894</v>
      </c>
      <c r="AF28" s="50">
        <v>1345448.2880902409</v>
      </c>
    </row>
    <row r="29" spans="1:32" s="3" customFormat="1" x14ac:dyDescent="0.2">
      <c r="A29" s="39"/>
      <c r="B29" s="103" t="s">
        <v>93</v>
      </c>
      <c r="C29" s="50">
        <v>41490.047461531263</v>
      </c>
      <c r="D29" s="50">
        <v>62295.160050105143</v>
      </c>
      <c r="E29" s="50">
        <v>121617.1683872232</v>
      </c>
      <c r="F29" s="50">
        <v>142113.04939578695</v>
      </c>
      <c r="G29" s="50">
        <v>161390.5926603066</v>
      </c>
      <c r="H29" s="50">
        <v>199200.22265819481</v>
      </c>
      <c r="I29" s="50">
        <v>218510.52714435267</v>
      </c>
      <c r="J29" s="50">
        <v>227413.27972830774</v>
      </c>
      <c r="K29" s="50">
        <v>236697.69380321843</v>
      </c>
      <c r="L29" s="50">
        <v>250047.97034273198</v>
      </c>
      <c r="M29" s="50">
        <v>270441.77189316769</v>
      </c>
      <c r="N29" s="50">
        <v>288141.42680883908</v>
      </c>
      <c r="O29" s="50">
        <v>327330.66361509875</v>
      </c>
      <c r="P29" s="50">
        <v>364521.39627837681</v>
      </c>
      <c r="Q29" s="50">
        <v>393820.15548887261</v>
      </c>
      <c r="R29" s="50">
        <v>392836.65025421866</v>
      </c>
      <c r="S29" s="50">
        <v>419210.02052408841</v>
      </c>
      <c r="T29" s="53">
        <v>444789.10015023238</v>
      </c>
      <c r="U29" s="53">
        <v>463681.54585037916</v>
      </c>
      <c r="V29" s="53">
        <v>495157.08657272701</v>
      </c>
      <c r="W29" s="53">
        <v>543516.38756740442</v>
      </c>
      <c r="X29" s="50">
        <v>610226.91888703941</v>
      </c>
      <c r="Y29" s="50">
        <v>662565.7221113469</v>
      </c>
      <c r="Z29" s="50">
        <v>668547.54059931124</v>
      </c>
      <c r="AA29" s="50">
        <v>678789.39742934017</v>
      </c>
      <c r="AB29" s="53">
        <v>713651.21377276664</v>
      </c>
      <c r="AC29" s="50">
        <v>738138.38953410683</v>
      </c>
      <c r="AD29" s="50">
        <v>779241.17071252235</v>
      </c>
      <c r="AE29" s="50">
        <v>807130.23137207469</v>
      </c>
      <c r="AF29" s="50">
        <v>855312.08353825682</v>
      </c>
    </row>
    <row r="30" spans="1:32" x14ac:dyDescent="0.2">
      <c r="A30" s="40"/>
      <c r="B30" s="103" t="s">
        <v>94</v>
      </c>
      <c r="C30" s="50">
        <v>3532339.0123506761</v>
      </c>
      <c r="D30" s="50">
        <v>4720079.6932335822</v>
      </c>
      <c r="E30" s="50">
        <v>6698455.9987767246</v>
      </c>
      <c r="F30" s="50">
        <v>7366683.9405720886</v>
      </c>
      <c r="G30" s="50">
        <v>8671956.2736781817</v>
      </c>
      <c r="H30" s="50">
        <v>9945083.9187512547</v>
      </c>
      <c r="I30" s="50">
        <v>10487745.407781553</v>
      </c>
      <c r="J30" s="50">
        <v>10780163.067094043</v>
      </c>
      <c r="K30" s="50">
        <v>10817388.733214812</v>
      </c>
      <c r="L30" s="50">
        <v>11427751.941487042</v>
      </c>
      <c r="M30" s="50">
        <v>12058307.258374825</v>
      </c>
      <c r="N30" s="50">
        <v>12635073.961844942</v>
      </c>
      <c r="O30" s="50">
        <v>13693974.914727561</v>
      </c>
      <c r="P30" s="50">
        <v>14586420.565832866</v>
      </c>
      <c r="Q30" s="50">
        <v>15333045.215330305</v>
      </c>
      <c r="R30" s="50">
        <v>15457365.217940044</v>
      </c>
      <c r="S30" s="50">
        <v>16544865.708510512</v>
      </c>
      <c r="T30" s="53">
        <v>18073626.688392375</v>
      </c>
      <c r="U30" s="53">
        <v>19007590.365239937</v>
      </c>
      <c r="V30" s="53">
        <v>19416116.865105055</v>
      </c>
      <c r="W30" s="53">
        <v>20917684.449278675</v>
      </c>
      <c r="X30" s="50">
        <v>22932944.442860223</v>
      </c>
      <c r="Y30" s="50">
        <v>24681109.218432728</v>
      </c>
      <c r="Z30" s="50">
        <v>24650578.390122604</v>
      </c>
      <c r="AA30" s="50">
        <v>24978451.09603728</v>
      </c>
      <c r="AB30" s="53">
        <v>24997342.418040693</v>
      </c>
      <c r="AC30" s="50">
        <v>23530558.404218931</v>
      </c>
      <c r="AD30" s="50">
        <v>23835150.165202115</v>
      </c>
      <c r="AE30" s="50">
        <v>25650772.698308796</v>
      </c>
      <c r="AF30" s="50">
        <v>29674279.698557187</v>
      </c>
    </row>
    <row r="31" spans="1:32" x14ac:dyDescent="0.2">
      <c r="A31" s="39"/>
      <c r="B31" s="103" t="s">
        <v>95</v>
      </c>
      <c r="C31" s="50">
        <v>1351505.4799563531</v>
      </c>
      <c r="D31" s="50">
        <v>1902210.780950468</v>
      </c>
      <c r="E31" s="50">
        <v>2878946.3236003974</v>
      </c>
      <c r="F31" s="50">
        <v>3292179.926039604</v>
      </c>
      <c r="G31" s="50">
        <v>3684318.3147661872</v>
      </c>
      <c r="H31" s="50">
        <v>4303487.7564271018</v>
      </c>
      <c r="I31" s="50">
        <v>4613842.056237082</v>
      </c>
      <c r="J31" s="50">
        <v>4896741.0294121411</v>
      </c>
      <c r="K31" s="50">
        <v>5055861.2217942281</v>
      </c>
      <c r="L31" s="50">
        <v>5116995.9681558609</v>
      </c>
      <c r="M31" s="50">
        <v>5343673.1179266078</v>
      </c>
      <c r="N31" s="50">
        <v>5552066.7160359314</v>
      </c>
      <c r="O31" s="50">
        <v>5915510.3531783596</v>
      </c>
      <c r="P31" s="50">
        <v>6460110.6882188255</v>
      </c>
      <c r="Q31" s="50">
        <v>6806097.8350432254</v>
      </c>
      <c r="R31" s="50">
        <v>6747779.7911909474</v>
      </c>
      <c r="S31" s="50">
        <v>6890074.0205852417</v>
      </c>
      <c r="T31" s="53">
        <v>7126709.8676424539</v>
      </c>
      <c r="U31" s="53">
        <v>7215475.0184401982</v>
      </c>
      <c r="V31" s="53">
        <v>7529307.045093474</v>
      </c>
      <c r="W31" s="53">
        <v>7785146.3637267714</v>
      </c>
      <c r="X31" s="50">
        <v>8573770.6475603841</v>
      </c>
      <c r="Y31" s="50">
        <v>9091642.6606739182</v>
      </c>
      <c r="Z31" s="50">
        <v>9359798.8412472811</v>
      </c>
      <c r="AA31" s="50">
        <v>9713881.0264017638</v>
      </c>
      <c r="AB31" s="53">
        <v>10252639.068262279</v>
      </c>
      <c r="AC31" s="50">
        <v>10468330.822059058</v>
      </c>
      <c r="AD31" s="50">
        <v>10802341.736363869</v>
      </c>
      <c r="AE31" s="50">
        <v>11649875.904012822</v>
      </c>
      <c r="AF31" s="50">
        <v>12882173.328921504</v>
      </c>
    </row>
    <row r="32" spans="1:32" x14ac:dyDescent="0.2">
      <c r="A32" s="39"/>
      <c r="B32" s="103" t="s">
        <v>96</v>
      </c>
      <c r="C32" s="50">
        <v>244825.75243352167</v>
      </c>
      <c r="D32" s="50">
        <v>372540.14470877004</v>
      </c>
      <c r="E32" s="50">
        <v>482162.39653637266</v>
      </c>
      <c r="F32" s="50">
        <v>596275.74302689394</v>
      </c>
      <c r="G32" s="50">
        <v>655129.52903546894</v>
      </c>
      <c r="H32" s="50">
        <v>732702.67905596981</v>
      </c>
      <c r="I32" s="50">
        <v>753576.62597104581</v>
      </c>
      <c r="J32" s="50">
        <v>801770.84360403556</v>
      </c>
      <c r="K32" s="50">
        <v>833456.58611080935</v>
      </c>
      <c r="L32" s="50">
        <v>888433.29969369119</v>
      </c>
      <c r="M32" s="50">
        <v>936101.08324866765</v>
      </c>
      <c r="N32" s="50">
        <v>955894.72402806161</v>
      </c>
      <c r="O32" s="50">
        <v>1019353.0935498141</v>
      </c>
      <c r="P32" s="50">
        <v>1106050.4254340797</v>
      </c>
      <c r="Q32" s="50">
        <v>1128219.0146005044</v>
      </c>
      <c r="R32" s="50">
        <v>1202125.3881546708</v>
      </c>
      <c r="S32" s="50">
        <v>1246114.4916505143</v>
      </c>
      <c r="T32" s="53">
        <v>1303630.7319644219</v>
      </c>
      <c r="U32" s="53">
        <v>1316792.823084407</v>
      </c>
      <c r="V32" s="53">
        <v>1454470.3611977042</v>
      </c>
      <c r="W32" s="53">
        <v>1564411.6791399487</v>
      </c>
      <c r="X32" s="50">
        <v>1719971.0799483035</v>
      </c>
      <c r="Y32" s="50">
        <v>1893009.5797380537</v>
      </c>
      <c r="Z32" s="50">
        <v>1982562.8525692639</v>
      </c>
      <c r="AA32" s="50">
        <v>1997393.9537174737</v>
      </c>
      <c r="AB32" s="53">
        <v>2133709.1765096015</v>
      </c>
      <c r="AC32" s="50">
        <v>2213569.5397587838</v>
      </c>
      <c r="AD32" s="50">
        <v>2204169.9383055964</v>
      </c>
      <c r="AE32" s="50">
        <v>2341789.4443501625</v>
      </c>
      <c r="AF32" s="50">
        <v>2599356.2840991169</v>
      </c>
    </row>
    <row r="33" spans="1:32" x14ac:dyDescent="0.2">
      <c r="A33" s="39"/>
      <c r="B33" s="104" t="s">
        <v>97</v>
      </c>
      <c r="C33" s="51">
        <v>365013</v>
      </c>
      <c r="D33" s="51">
        <v>562402</v>
      </c>
      <c r="E33" s="51">
        <v>790087</v>
      </c>
      <c r="F33" s="51">
        <v>963138</v>
      </c>
      <c r="G33" s="51">
        <v>1141340</v>
      </c>
      <c r="H33" s="51">
        <v>1266463</v>
      </c>
      <c r="I33" s="51">
        <v>1509132</v>
      </c>
      <c r="J33" s="51">
        <v>1566708</v>
      </c>
      <c r="K33" s="51">
        <v>1564145</v>
      </c>
      <c r="L33" s="51">
        <v>1624095</v>
      </c>
      <c r="M33" s="51">
        <v>1788123</v>
      </c>
      <c r="N33" s="51">
        <v>1997037</v>
      </c>
      <c r="O33" s="51">
        <v>2224871</v>
      </c>
      <c r="P33" s="51">
        <v>2360174</v>
      </c>
      <c r="Q33" s="51">
        <v>2622135</v>
      </c>
      <c r="R33" s="51">
        <v>2439712</v>
      </c>
      <c r="S33" s="51">
        <v>2605351</v>
      </c>
      <c r="T33" s="54">
        <v>2809929</v>
      </c>
      <c r="U33" s="54">
        <v>2983082</v>
      </c>
      <c r="V33" s="54">
        <v>3090335</v>
      </c>
      <c r="W33" s="54">
        <v>3161776</v>
      </c>
      <c r="X33" s="51">
        <v>3130183</v>
      </c>
      <c r="Y33" s="51">
        <v>3116035</v>
      </c>
      <c r="Z33" s="51">
        <v>3323103</v>
      </c>
      <c r="AA33" s="51">
        <v>3576581.0000000005</v>
      </c>
      <c r="AB33" s="54">
        <v>3596936.9999999995</v>
      </c>
      <c r="AC33" s="51">
        <v>3461575</v>
      </c>
      <c r="AD33" s="51">
        <v>4323931</v>
      </c>
      <c r="AE33" s="51">
        <v>5732905</v>
      </c>
      <c r="AF33" s="51">
        <v>5101559</v>
      </c>
    </row>
    <row r="34" spans="1:32" x14ac:dyDescent="0.2">
      <c r="A34" s="39"/>
      <c r="B34" s="103" t="s">
        <v>98</v>
      </c>
      <c r="C34" s="50" t="s">
        <v>15</v>
      </c>
      <c r="D34" s="50" t="s">
        <v>15</v>
      </c>
      <c r="E34" s="50">
        <v>2156020.9252039236</v>
      </c>
      <c r="F34" s="50">
        <v>2700491.4270589547</v>
      </c>
      <c r="G34" s="50">
        <v>3138580.155206257</v>
      </c>
      <c r="H34" s="50">
        <v>3618079.1816529115</v>
      </c>
      <c r="I34" s="50">
        <v>3725840.5257549486</v>
      </c>
      <c r="J34" s="50">
        <v>3921827.8433750654</v>
      </c>
      <c r="K34" s="50">
        <v>4099945.3525672271</v>
      </c>
      <c r="L34" s="50">
        <v>4332514.8716499778</v>
      </c>
      <c r="M34" s="50">
        <v>4674107.3572381493</v>
      </c>
      <c r="N34" s="50">
        <v>4789478.6171549391</v>
      </c>
      <c r="O34" s="50">
        <v>5093002.0182386125</v>
      </c>
      <c r="P34" s="50">
        <v>5724692.6998580005</v>
      </c>
      <c r="Q34" s="50">
        <v>6205578.9725819575</v>
      </c>
      <c r="R34" s="50">
        <v>6685491.5070346929</v>
      </c>
      <c r="S34" s="50">
        <v>7309817.7900036443</v>
      </c>
      <c r="T34" s="53">
        <v>7885323.7105178675</v>
      </c>
      <c r="U34" s="53">
        <v>8162010.6154888533</v>
      </c>
      <c r="V34" s="53">
        <v>8392511.0139376204</v>
      </c>
      <c r="W34" s="53">
        <v>8979402.0938506667</v>
      </c>
      <c r="X34" s="50">
        <v>10182628.168026153</v>
      </c>
      <c r="Y34" s="50">
        <v>10813316.944444956</v>
      </c>
      <c r="Z34" s="50">
        <v>11170486.988542451</v>
      </c>
      <c r="AA34" s="50">
        <v>11772003.22120323</v>
      </c>
      <c r="AB34" s="53">
        <v>12916090.886106184</v>
      </c>
      <c r="AC34" s="50">
        <v>13341504.933403848</v>
      </c>
      <c r="AD34" s="50">
        <v>13642802.588069053</v>
      </c>
      <c r="AE34" s="50">
        <v>14473310.875453683</v>
      </c>
      <c r="AF34" s="50">
        <v>15722716.821715318</v>
      </c>
    </row>
    <row r="35" spans="1:32" x14ac:dyDescent="0.2">
      <c r="A35" s="39"/>
      <c r="B35" s="103" t="s">
        <v>99</v>
      </c>
      <c r="C35" s="50">
        <v>513258.70931192453</v>
      </c>
      <c r="D35" s="50">
        <v>697182.79999382677</v>
      </c>
      <c r="E35" s="50">
        <v>1201403.760003828</v>
      </c>
      <c r="F35" s="50">
        <v>1310051.1395470898</v>
      </c>
      <c r="G35" s="50">
        <v>1445472.6880117983</v>
      </c>
      <c r="H35" s="50">
        <v>1680737.614881679</v>
      </c>
      <c r="I35" s="50">
        <v>1764963.464544802</v>
      </c>
      <c r="J35" s="50">
        <v>1856800.4347528429</v>
      </c>
      <c r="K35" s="50">
        <v>1921012.9164508968</v>
      </c>
      <c r="L35" s="50">
        <v>2005767.4420096893</v>
      </c>
      <c r="M35" s="50">
        <v>2054828.3094096959</v>
      </c>
      <c r="N35" s="50">
        <v>2149462.7279826985</v>
      </c>
      <c r="O35" s="50">
        <v>2280360.6592170997</v>
      </c>
      <c r="P35" s="50">
        <v>2420822.8285212922</v>
      </c>
      <c r="Q35" s="50">
        <v>2494264.5659544249</v>
      </c>
      <c r="R35" s="50">
        <v>2540081.5096184919</v>
      </c>
      <c r="S35" s="50">
        <v>2641445.2547105826</v>
      </c>
      <c r="T35" s="53">
        <v>2570204.6572919693</v>
      </c>
      <c r="U35" s="53">
        <v>2515865.3605589475</v>
      </c>
      <c r="V35" s="53">
        <v>2640627.7605764307</v>
      </c>
      <c r="W35" s="53">
        <v>2775941.7797423252</v>
      </c>
      <c r="X35" s="50">
        <v>3046125.7074020361</v>
      </c>
      <c r="Y35" s="50">
        <v>3275401.9078422268</v>
      </c>
      <c r="Z35" s="50">
        <v>3311133.6595547115</v>
      </c>
      <c r="AA35" s="50">
        <v>3439433.4912820319</v>
      </c>
      <c r="AB35" s="53">
        <v>3692860.7143251556</v>
      </c>
      <c r="AC35" s="50">
        <v>3551058.564164815</v>
      </c>
      <c r="AD35" s="50">
        <v>3598950.5744180824</v>
      </c>
      <c r="AE35" s="50">
        <v>3966056.0438033147</v>
      </c>
      <c r="AF35" s="50">
        <v>4616710.7354069287</v>
      </c>
    </row>
    <row r="36" spans="1:32" x14ac:dyDescent="0.2">
      <c r="A36" s="39"/>
      <c r="B36" s="103" t="s">
        <v>100</v>
      </c>
      <c r="C36" s="50" t="s">
        <v>15</v>
      </c>
      <c r="D36" s="50" t="s">
        <v>15</v>
      </c>
      <c r="E36" s="50">
        <v>382779.44971715106</v>
      </c>
      <c r="F36" s="50">
        <v>428541.06394919631</v>
      </c>
      <c r="G36" s="50">
        <v>494192.15806270676</v>
      </c>
      <c r="H36" s="50">
        <v>537303.42515435559</v>
      </c>
      <c r="I36" s="50">
        <v>556541.11220079032</v>
      </c>
      <c r="J36" s="50">
        <v>610362.17407779198</v>
      </c>
      <c r="K36" s="50">
        <v>647273.4640280311</v>
      </c>
      <c r="L36" s="50">
        <v>696313.92358853912</v>
      </c>
      <c r="M36" s="50">
        <v>743594.41534320056</v>
      </c>
      <c r="N36" s="50">
        <v>801723.0010784833</v>
      </c>
      <c r="O36" s="50">
        <v>892093.88200306031</v>
      </c>
      <c r="P36" s="50">
        <v>1018050.3341436809</v>
      </c>
      <c r="Q36" s="50">
        <v>1130123.2847645339</v>
      </c>
      <c r="R36" s="50">
        <v>1128613.1999253382</v>
      </c>
      <c r="S36" s="50">
        <v>1252642.6092805187</v>
      </c>
      <c r="T36" s="53">
        <v>1284722.4664652247</v>
      </c>
      <c r="U36" s="53">
        <v>1320569.6377363128</v>
      </c>
      <c r="V36" s="53">
        <v>1372311.2962383821</v>
      </c>
      <c r="W36" s="53">
        <v>1463459.2751327385</v>
      </c>
      <c r="X36" s="50">
        <v>1624131.0037127023</v>
      </c>
      <c r="Y36" s="50">
        <v>1628865.7576253207</v>
      </c>
      <c r="Z36" s="50">
        <v>1603980.6200931922</v>
      </c>
      <c r="AA36" s="50">
        <v>1644871.2868905098</v>
      </c>
      <c r="AB36" s="53">
        <v>1757455.2157834922</v>
      </c>
      <c r="AC36" s="50">
        <v>1849101.2883686728</v>
      </c>
      <c r="AD36" s="50">
        <v>1877218.4576217004</v>
      </c>
      <c r="AE36" s="50">
        <v>1904941.0147218744</v>
      </c>
      <c r="AF36" s="50">
        <v>2178604.496955019</v>
      </c>
    </row>
    <row r="37" spans="1:32" x14ac:dyDescent="0.2">
      <c r="A37" s="39"/>
      <c r="B37" s="103" t="s">
        <v>101</v>
      </c>
      <c r="C37" s="50" t="s">
        <v>15</v>
      </c>
      <c r="D37" s="50" t="s">
        <v>15</v>
      </c>
      <c r="E37" s="50">
        <v>220737.53996210571</v>
      </c>
      <c r="F37" s="50">
        <v>246121.72067318842</v>
      </c>
      <c r="G37" s="50">
        <v>274391.26555628126</v>
      </c>
      <c r="H37" s="50">
        <v>313095.28564140445</v>
      </c>
      <c r="I37" s="50">
        <v>323235.26438746188</v>
      </c>
      <c r="J37" s="50">
        <v>342953.87270454847</v>
      </c>
      <c r="K37" s="50">
        <v>361356.04143348197</v>
      </c>
      <c r="L37" s="50">
        <v>383948.0094354946</v>
      </c>
      <c r="M37" s="50">
        <v>411683.82341871731</v>
      </c>
      <c r="N37" s="50">
        <v>426630.24162237457</v>
      </c>
      <c r="O37" s="50">
        <v>450674.65890585602</v>
      </c>
      <c r="P37" s="50">
        <v>494538.66118484089</v>
      </c>
      <c r="Q37" s="50">
        <v>527568.67861564411</v>
      </c>
      <c r="R37" s="50">
        <v>504248.85325776797</v>
      </c>
      <c r="S37" s="50">
        <v>517179.8890826503</v>
      </c>
      <c r="T37" s="53">
        <v>535415.05290918821</v>
      </c>
      <c r="U37" s="53">
        <v>535165.44018687797</v>
      </c>
      <c r="V37" s="53">
        <v>551194.82840654533</v>
      </c>
      <c r="W37" s="53">
        <v>584903.04318352172</v>
      </c>
      <c r="X37" s="50">
        <v>642268.96286953613</v>
      </c>
      <c r="Y37" s="50">
        <v>696246.66852484026</v>
      </c>
      <c r="Z37" s="50">
        <v>728916.18776197836</v>
      </c>
      <c r="AA37" s="50">
        <v>767623.25465142587</v>
      </c>
      <c r="AB37" s="53">
        <v>839003.21355505602</v>
      </c>
      <c r="AC37" s="50">
        <v>841971.87074556376</v>
      </c>
      <c r="AD37" s="50">
        <v>869634.14513582189</v>
      </c>
      <c r="AE37" s="50">
        <v>920299.23960990203</v>
      </c>
      <c r="AF37" s="50">
        <v>1052785.4403008244</v>
      </c>
    </row>
    <row r="38" spans="1:32" x14ac:dyDescent="0.2">
      <c r="A38" s="39"/>
      <c r="B38" s="103" t="s">
        <v>102</v>
      </c>
      <c r="C38" s="50">
        <v>2351155.2740729116</v>
      </c>
      <c r="D38" s="50">
        <v>3332229.9870692026</v>
      </c>
      <c r="E38" s="50">
        <v>5335368.4019991076</v>
      </c>
      <c r="F38" s="50">
        <v>5864038.7829160932</v>
      </c>
      <c r="G38" s="50">
        <v>6494606.3318899833</v>
      </c>
      <c r="H38" s="50">
        <v>7475643.5183537444</v>
      </c>
      <c r="I38" s="50">
        <v>7952973.1987931989</v>
      </c>
      <c r="J38" s="50">
        <v>8602889.5899960231</v>
      </c>
      <c r="K38" s="50">
        <v>9147405.4990588985</v>
      </c>
      <c r="L38" s="50">
        <v>9723453.8525378089</v>
      </c>
      <c r="M38" s="50">
        <v>10247615.598330593</v>
      </c>
      <c r="N38" s="50">
        <v>10861384.821305985</v>
      </c>
      <c r="O38" s="50">
        <v>11988916.488675253</v>
      </c>
      <c r="P38" s="50">
        <v>13127670.647016574</v>
      </c>
      <c r="Q38" s="50">
        <v>13577438.254270013</v>
      </c>
      <c r="R38" s="50">
        <v>13562280.670202635</v>
      </c>
      <c r="S38" s="50">
        <v>13560145.058183016</v>
      </c>
      <c r="T38" s="53">
        <v>13592261.856269188</v>
      </c>
      <c r="U38" s="53">
        <v>13471105.54777674</v>
      </c>
      <c r="V38" s="53">
        <v>13724018.929408064</v>
      </c>
      <c r="W38" s="53">
        <v>14553815.252278198</v>
      </c>
      <c r="X38" s="50">
        <v>16243579.519717641</v>
      </c>
      <c r="Y38" s="50">
        <v>17547376.090372968</v>
      </c>
      <c r="Z38" s="50">
        <v>18083108.605937626</v>
      </c>
      <c r="AA38" s="50">
        <v>18389512.019452307</v>
      </c>
      <c r="AB38" s="53">
        <v>19675572.011637256</v>
      </c>
      <c r="AC38" s="50">
        <v>17858686.313336499</v>
      </c>
      <c r="AD38" s="50">
        <v>18863100.259026837</v>
      </c>
      <c r="AE38" s="50">
        <v>20572824.859455183</v>
      </c>
      <c r="AF38" s="50">
        <v>23682856.82858362</v>
      </c>
    </row>
    <row r="39" spans="1:32" x14ac:dyDescent="0.2">
      <c r="A39" s="39"/>
      <c r="B39" s="103" t="s">
        <v>103</v>
      </c>
      <c r="C39" s="50">
        <v>834736.13587250677</v>
      </c>
      <c r="D39" s="50">
        <v>1211136.686576569</v>
      </c>
      <c r="E39" s="50">
        <v>1689096.9564112714</v>
      </c>
      <c r="F39" s="50">
        <v>1848086.253456664</v>
      </c>
      <c r="G39" s="50">
        <v>1988067.9845137228</v>
      </c>
      <c r="H39" s="50">
        <v>2261147.4290780439</v>
      </c>
      <c r="I39" s="50">
        <v>2388368.055119101</v>
      </c>
      <c r="J39" s="50">
        <v>2444288.574549872</v>
      </c>
      <c r="K39" s="50">
        <v>2504729.7662930302</v>
      </c>
      <c r="L39" s="50">
        <v>2619264.418881001</v>
      </c>
      <c r="M39" s="50">
        <v>2774719.1298787217</v>
      </c>
      <c r="N39" s="50">
        <v>2780778.0336540821</v>
      </c>
      <c r="O39" s="50">
        <v>3004143.7855104748</v>
      </c>
      <c r="P39" s="50">
        <v>3330827.9908671551</v>
      </c>
      <c r="Q39" s="50">
        <v>3422912.2099151374</v>
      </c>
      <c r="R39" s="50">
        <v>3384954.0558290826</v>
      </c>
      <c r="S39" s="50">
        <v>3601354.982408897</v>
      </c>
      <c r="T39" s="53">
        <v>3804825.7496804534</v>
      </c>
      <c r="U39" s="53">
        <v>3889039.2352998639</v>
      </c>
      <c r="V39" s="53">
        <v>3996033.2975465106</v>
      </c>
      <c r="W39" s="53">
        <v>4214084.3451217134</v>
      </c>
      <c r="X39" s="50">
        <v>4747013.3465088559</v>
      </c>
      <c r="Y39" s="50">
        <v>5011205.7512899581</v>
      </c>
      <c r="Z39" s="50">
        <v>5047595.7115432257</v>
      </c>
      <c r="AA39" s="50">
        <v>5180460.1301574055</v>
      </c>
      <c r="AB39" s="53">
        <v>5559500.6833854662</v>
      </c>
      <c r="AC39" s="50">
        <v>5707083.2962300945</v>
      </c>
      <c r="AD39" s="50">
        <v>5870619.2737653777</v>
      </c>
      <c r="AE39" s="50">
        <v>5937902.1106359828</v>
      </c>
      <c r="AF39" s="50">
        <v>6517339.2947570141</v>
      </c>
    </row>
    <row r="40" spans="1:32" x14ac:dyDescent="0.2">
      <c r="A40" s="39"/>
      <c r="B40" s="103" t="s">
        <v>104</v>
      </c>
      <c r="C40" s="50">
        <v>922042.25381309085</v>
      </c>
      <c r="D40" s="50">
        <v>1291631.7094171685</v>
      </c>
      <c r="E40" s="50">
        <v>1853752.9864981154</v>
      </c>
      <c r="F40" s="50">
        <v>1969490.3662675531</v>
      </c>
      <c r="G40" s="50">
        <v>2101528.834223819</v>
      </c>
      <c r="H40" s="50">
        <v>2304233.4694970087</v>
      </c>
      <c r="I40" s="50">
        <v>2395162.8790777847</v>
      </c>
      <c r="J40" s="50">
        <v>2508758.4506879766</v>
      </c>
      <c r="K40" s="50">
        <v>2553599.3435652675</v>
      </c>
      <c r="L40" s="50">
        <v>2614637.818006665</v>
      </c>
      <c r="M40" s="50">
        <v>2709235.2470582668</v>
      </c>
      <c r="N40" s="50">
        <v>2781032.9074576371</v>
      </c>
      <c r="O40" s="50">
        <v>3040777.8759951079</v>
      </c>
      <c r="P40" s="50">
        <v>3430756.3485730537</v>
      </c>
      <c r="Q40" s="50">
        <v>3645701.4719383623</v>
      </c>
      <c r="R40" s="50">
        <v>3726343.0939108273</v>
      </c>
      <c r="S40" s="50">
        <v>3898439.1664767102</v>
      </c>
      <c r="T40" s="53">
        <v>4131845.2405567495</v>
      </c>
      <c r="U40" s="53">
        <v>4295696.197121962</v>
      </c>
      <c r="V40" s="53">
        <v>4503483.8969534626</v>
      </c>
      <c r="W40" s="53">
        <v>4818301.8976222724</v>
      </c>
      <c r="X40" s="50">
        <v>5369031.4951310614</v>
      </c>
      <c r="Y40" s="50">
        <v>5663134.3573059151</v>
      </c>
      <c r="Z40" s="50">
        <v>5619417.7284960616</v>
      </c>
      <c r="AA40" s="50">
        <v>5768302.3843381926</v>
      </c>
      <c r="AB40" s="53">
        <v>5994691.1686137123</v>
      </c>
      <c r="AC40" s="50">
        <v>6046083.8169676661</v>
      </c>
      <c r="AD40" s="50">
        <v>6334940.5506503917</v>
      </c>
      <c r="AE40" s="50">
        <v>6837874.8462246154</v>
      </c>
      <c r="AF40" s="50">
        <v>7402638.7510223361</v>
      </c>
    </row>
    <row r="41" spans="1:32" x14ac:dyDescent="0.2">
      <c r="A41" s="39"/>
      <c r="B41" s="103" t="s">
        <v>105</v>
      </c>
      <c r="C41" s="50">
        <v>1705924.0903470211</v>
      </c>
      <c r="D41" s="50">
        <v>2724265.4309131699</v>
      </c>
      <c r="E41" s="50">
        <v>4515097.9070571112</v>
      </c>
      <c r="F41" s="50">
        <v>5479889.5560088223</v>
      </c>
      <c r="G41" s="50">
        <v>6497858.8406309448</v>
      </c>
      <c r="H41" s="50">
        <v>5073864.4392453656</v>
      </c>
      <c r="I41" s="50">
        <v>5533113.5029574055</v>
      </c>
      <c r="J41" s="50">
        <v>5466943.2190854335</v>
      </c>
      <c r="K41" s="50">
        <v>5546762.823731632</v>
      </c>
      <c r="L41" s="50">
        <v>5896156.9420587197</v>
      </c>
      <c r="M41" s="50">
        <v>6714333.6508351807</v>
      </c>
      <c r="N41" s="50">
        <v>7340162.3165700613</v>
      </c>
      <c r="O41" s="50">
        <v>8299828.635802798</v>
      </c>
      <c r="P41" s="50">
        <v>9304517.8256313615</v>
      </c>
      <c r="Q41" s="50">
        <v>10095574.830886548</v>
      </c>
      <c r="R41" s="50">
        <v>10105580.798200468</v>
      </c>
      <c r="S41" s="50">
        <v>11610833.139987726</v>
      </c>
      <c r="T41" s="53">
        <v>13207317.390518477</v>
      </c>
      <c r="U41" s="53">
        <v>14013702.04324476</v>
      </c>
      <c r="V41" s="53">
        <v>15383024.242495991</v>
      </c>
      <c r="W41" s="53">
        <v>17262302.095247127</v>
      </c>
      <c r="X41" s="50">
        <v>20087495.659142707</v>
      </c>
      <c r="Y41" s="50">
        <v>21252662.954622611</v>
      </c>
      <c r="Z41" s="50">
        <v>22076239.625951916</v>
      </c>
      <c r="AA41" s="50">
        <v>22079379.215118401</v>
      </c>
      <c r="AB41" s="53">
        <v>22283627.502084326</v>
      </c>
      <c r="AC41" s="50">
        <v>22930370.443729341</v>
      </c>
      <c r="AD41" s="50">
        <v>23692939.067055929</v>
      </c>
      <c r="AE41" s="50">
        <v>28345281.286458235</v>
      </c>
      <c r="AF41" s="50">
        <v>33234618.803316571</v>
      </c>
    </row>
    <row r="42" spans="1:32" x14ac:dyDescent="0.2">
      <c r="A42" s="39"/>
      <c r="B42" s="103" t="s">
        <v>106</v>
      </c>
      <c r="C42" s="50">
        <v>4296924.6566821923</v>
      </c>
      <c r="D42" s="50">
        <v>6425284.7375768172</v>
      </c>
      <c r="E42" s="50">
        <v>9457585.4855096899</v>
      </c>
      <c r="F42" s="50">
        <v>10837362.55472023</v>
      </c>
      <c r="G42" s="50">
        <v>12183950.789157405</v>
      </c>
      <c r="H42" s="50">
        <v>13343883.583949748</v>
      </c>
      <c r="I42" s="50">
        <v>14195112.719169935</v>
      </c>
      <c r="J42" s="50">
        <v>15140912.90429521</v>
      </c>
      <c r="K42" s="50">
        <v>15641263.010162173</v>
      </c>
      <c r="L42" s="50">
        <v>16631518.903225856</v>
      </c>
      <c r="M42" s="50">
        <v>17547592.280978069</v>
      </c>
      <c r="N42" s="50">
        <v>17800566.79295256</v>
      </c>
      <c r="O42" s="50">
        <v>18556933.364403795</v>
      </c>
      <c r="P42" s="50">
        <v>19433102.528448384</v>
      </c>
      <c r="Q42" s="50">
        <v>20120177.203441642</v>
      </c>
      <c r="R42" s="50">
        <v>19813695.832749274</v>
      </c>
      <c r="S42" s="50">
        <v>20961738.532845229</v>
      </c>
      <c r="T42" s="53">
        <v>21387751.54992402</v>
      </c>
      <c r="U42" s="53">
        <v>22072750.70311404</v>
      </c>
      <c r="V42" s="53">
        <v>23134953.579403628</v>
      </c>
      <c r="W42" s="53">
        <v>24742526.894307822</v>
      </c>
      <c r="X42" s="50">
        <v>27485598.315978363</v>
      </c>
      <c r="Y42" s="50">
        <v>29044179.738022562</v>
      </c>
      <c r="Z42" s="50">
        <v>29657928.842037186</v>
      </c>
      <c r="AA42" s="50">
        <v>29994541.07333361</v>
      </c>
      <c r="AB42" s="53">
        <v>31627969.870447159</v>
      </c>
      <c r="AC42" s="50">
        <v>30865471.815581892</v>
      </c>
      <c r="AD42" s="50">
        <v>30696064.935680117</v>
      </c>
      <c r="AE42" s="50">
        <v>33762438.396420196</v>
      </c>
      <c r="AF42" s="50">
        <v>36586152.534756579</v>
      </c>
    </row>
    <row r="43" spans="1:32" x14ac:dyDescent="0.2">
      <c r="A43" s="106"/>
      <c r="B43" s="107" t="s">
        <v>107</v>
      </c>
      <c r="C43" s="115">
        <v>26117633.578380361</v>
      </c>
      <c r="D43" s="115">
        <v>39571844.553972684</v>
      </c>
      <c r="E43" s="115">
        <v>58345541.834498964</v>
      </c>
      <c r="F43" s="115">
        <v>69337009.83358252</v>
      </c>
      <c r="G43" s="115">
        <v>77696209.887041867</v>
      </c>
      <c r="H43" s="115">
        <v>89413289.327277362</v>
      </c>
      <c r="I43" s="115">
        <v>93134032.800911233</v>
      </c>
      <c r="J43" s="115">
        <v>97082071.148467898</v>
      </c>
      <c r="K43" s="115">
        <v>98981975.947055146</v>
      </c>
      <c r="L43" s="115">
        <v>105364705.99454848</v>
      </c>
      <c r="M43" s="115">
        <v>111486693.55123799</v>
      </c>
      <c r="N43" s="115">
        <v>117420624.02629302</v>
      </c>
      <c r="O43" s="115">
        <v>121303203.61356863</v>
      </c>
      <c r="P43" s="115">
        <v>129123356.82464042</v>
      </c>
      <c r="Q43" s="115">
        <v>130850358.14369847</v>
      </c>
      <c r="R43" s="115">
        <v>131521359.3252019</v>
      </c>
      <c r="S43" s="115">
        <v>137740381.7995576</v>
      </c>
      <c r="T43" s="116">
        <v>141688242.35683909</v>
      </c>
      <c r="U43" s="116">
        <v>146888515.04405388</v>
      </c>
      <c r="V43" s="116">
        <v>152421573.0842815</v>
      </c>
      <c r="W43" s="116">
        <v>163376362.81639645</v>
      </c>
      <c r="X43" s="115">
        <v>181666828.93985099</v>
      </c>
      <c r="Y43" s="115">
        <v>188837060.17982993</v>
      </c>
      <c r="Z43" s="115">
        <v>191214663.61982071</v>
      </c>
      <c r="AA43" s="115">
        <v>197972028.62551442</v>
      </c>
      <c r="AB43" s="116">
        <v>204223845.98252213</v>
      </c>
      <c r="AC43" s="115">
        <v>204750071.53357875</v>
      </c>
      <c r="AD43" s="115">
        <v>212768299.96779838</v>
      </c>
      <c r="AE43" s="115">
        <v>221852389.11644727</v>
      </c>
      <c r="AF43" s="115">
        <v>255096775.46083406</v>
      </c>
    </row>
    <row r="44" spans="1:32" x14ac:dyDescent="0.2">
      <c r="A44" s="39"/>
      <c r="B44" s="103" t="s">
        <v>129</v>
      </c>
      <c r="C44" s="50" t="s">
        <v>15</v>
      </c>
      <c r="D44" s="50" t="s">
        <v>15</v>
      </c>
      <c r="E44" s="50">
        <v>182839689.49107683</v>
      </c>
      <c r="F44" s="50">
        <v>210265232.88399869</v>
      </c>
      <c r="G44" s="50">
        <v>232599037.32543424</v>
      </c>
      <c r="H44" s="50">
        <v>258213740.12944418</v>
      </c>
      <c r="I44" s="50">
        <v>270224713.71087945</v>
      </c>
      <c r="J44" s="50">
        <v>283527598.2135067</v>
      </c>
      <c r="K44" s="50">
        <v>290644055.66253412</v>
      </c>
      <c r="L44" s="50">
        <v>306254689.36508763</v>
      </c>
      <c r="M44" s="50">
        <v>322323261.13050759</v>
      </c>
      <c r="N44" s="50">
        <v>335568425.37470096</v>
      </c>
      <c r="O44" s="50">
        <v>351659323.68321365</v>
      </c>
      <c r="P44" s="50">
        <v>377540929.76735759</v>
      </c>
      <c r="Q44" s="50">
        <v>387666080.8633011</v>
      </c>
      <c r="R44" s="50">
        <v>389206805.3158493</v>
      </c>
      <c r="S44" s="50">
        <v>410300126.39652056</v>
      </c>
      <c r="T44" s="53">
        <v>426275785.41545129</v>
      </c>
      <c r="U44" s="53">
        <v>438023508.89665866</v>
      </c>
      <c r="V44" s="53">
        <v>456425278.30268234</v>
      </c>
      <c r="W44" s="53">
        <v>485796254.79188722</v>
      </c>
      <c r="X44" s="50">
        <v>538442532.95374846</v>
      </c>
      <c r="Y44" s="50">
        <v>567095085.3105408</v>
      </c>
      <c r="Z44" s="50">
        <v>575148689.90660465</v>
      </c>
      <c r="AA44" s="50">
        <v>590769545.57101047</v>
      </c>
      <c r="AB44" s="53">
        <v>613172663.78816736</v>
      </c>
      <c r="AC44" s="50">
        <v>611746335.29394937</v>
      </c>
      <c r="AD44" s="50">
        <v>628988558.11783803</v>
      </c>
      <c r="AE44" s="50">
        <v>665405539.94996774</v>
      </c>
      <c r="AF44" s="50">
        <v>748942353.11072922</v>
      </c>
    </row>
    <row r="45" spans="1:32" x14ac:dyDescent="0.2">
      <c r="A45" s="106"/>
      <c r="B45" s="107" t="s">
        <v>155</v>
      </c>
      <c r="C45" s="115" t="s">
        <v>15</v>
      </c>
      <c r="D45" s="115" t="s">
        <v>15</v>
      </c>
      <c r="E45" s="115">
        <v>62501707.992493317</v>
      </c>
      <c r="F45" s="115">
        <v>68681270.156497195</v>
      </c>
      <c r="G45" s="115">
        <v>73855943.275217369</v>
      </c>
      <c r="H45" s="115">
        <v>82680586.287562177</v>
      </c>
      <c r="I45" s="115">
        <v>86232141.832525656</v>
      </c>
      <c r="J45" s="115">
        <v>91550752.162964284</v>
      </c>
      <c r="K45" s="115">
        <v>94556329.781709567</v>
      </c>
      <c r="L45" s="115">
        <v>98480979.541309908</v>
      </c>
      <c r="M45" s="115">
        <v>102700413.04177977</v>
      </c>
      <c r="N45" s="115">
        <v>105540990.14238368</v>
      </c>
      <c r="O45" s="115">
        <v>112209378.13146839</v>
      </c>
      <c r="P45" s="115">
        <v>121896878.87390172</v>
      </c>
      <c r="Q45" s="115">
        <v>127142584.73947957</v>
      </c>
      <c r="R45" s="115">
        <v>128107041.14229742</v>
      </c>
      <c r="S45" s="115">
        <v>133586778.02939025</v>
      </c>
      <c r="T45" s="116">
        <v>139049412.06305882</v>
      </c>
      <c r="U45" s="116">
        <v>140338286.03109199</v>
      </c>
      <c r="V45" s="116">
        <v>145050036.06749377</v>
      </c>
      <c r="W45" s="116">
        <v>153633825.23557234</v>
      </c>
      <c r="X45" s="115">
        <v>170009214.21976539</v>
      </c>
      <c r="Y45" s="115">
        <v>182727094.394106</v>
      </c>
      <c r="Z45" s="115">
        <v>186916201.55657768</v>
      </c>
      <c r="AA45" s="115">
        <v>192627448.17030489</v>
      </c>
      <c r="AB45" s="116">
        <v>205902074.31620488</v>
      </c>
      <c r="AC45" s="115">
        <v>203847705.40914628</v>
      </c>
      <c r="AD45" s="115">
        <v>208705772.79052603</v>
      </c>
      <c r="AE45" s="115">
        <v>220021904.80555606</v>
      </c>
      <c r="AF45" s="115">
        <v>244452710.11926451</v>
      </c>
    </row>
    <row r="46" spans="1:32" x14ac:dyDescent="0.2">
      <c r="A46" s="105" t="s">
        <v>108</v>
      </c>
      <c r="B46" s="103" t="s">
        <v>109</v>
      </c>
      <c r="C46" s="50" t="s">
        <v>15</v>
      </c>
      <c r="D46" s="50" t="s">
        <v>15</v>
      </c>
      <c r="E46" s="50">
        <v>2802380.8922727476</v>
      </c>
      <c r="F46" s="50">
        <v>3519873.7094968054</v>
      </c>
      <c r="G46" s="50">
        <v>4151585.3326013936</v>
      </c>
      <c r="H46" s="50">
        <v>4378313.2846349217</v>
      </c>
      <c r="I46" s="50">
        <v>4347260.0689933058</v>
      </c>
      <c r="J46" s="50">
        <v>4290754.3213679697</v>
      </c>
      <c r="K46" s="50">
        <v>3832950.2234330871</v>
      </c>
      <c r="L46" s="50">
        <v>4319899.2669354128</v>
      </c>
      <c r="M46" s="50">
        <v>4292208.4363795808</v>
      </c>
      <c r="N46" s="50">
        <v>4755168.2738758223</v>
      </c>
      <c r="O46" s="50">
        <v>5163917.5985837653</v>
      </c>
      <c r="P46" s="50">
        <v>5874247.2495882213</v>
      </c>
      <c r="Q46" s="50">
        <v>6187305.7951790541</v>
      </c>
      <c r="R46" s="50">
        <v>6005695.9876949526</v>
      </c>
      <c r="S46" s="50">
        <v>6744747.8073310796</v>
      </c>
      <c r="T46" s="53">
        <v>7241337.0989687778</v>
      </c>
      <c r="U46" s="53">
        <v>7403359.7888447223</v>
      </c>
      <c r="V46" s="53">
        <v>7662533.7305108383</v>
      </c>
      <c r="W46" s="53">
        <v>7779319.279914353</v>
      </c>
      <c r="X46" s="50">
        <v>8590866.7712267209</v>
      </c>
      <c r="Y46" s="50">
        <v>8863475.3735038936</v>
      </c>
      <c r="Z46" s="50">
        <v>10097890.012442062</v>
      </c>
      <c r="AA46" s="50">
        <v>10446972.646946961</v>
      </c>
      <c r="AB46" s="53">
        <v>10027580.875081552</v>
      </c>
      <c r="AC46" s="50">
        <v>9698344.1860237848</v>
      </c>
      <c r="AD46" s="50">
        <v>10721890.310880624</v>
      </c>
      <c r="AE46" s="50">
        <v>11464401.540197348</v>
      </c>
      <c r="AF46" s="50">
        <v>12606354.493308773</v>
      </c>
    </row>
    <row r="47" spans="1:32" x14ac:dyDescent="0.2">
      <c r="B47" s="103" t="s">
        <v>123</v>
      </c>
      <c r="C47" s="50" t="s">
        <v>15</v>
      </c>
      <c r="D47" s="50" t="s">
        <v>15</v>
      </c>
      <c r="E47" s="50">
        <v>856217.36686119833</v>
      </c>
      <c r="F47" s="50">
        <v>590326.32235875377</v>
      </c>
      <c r="G47" s="50">
        <v>432876.47684407805</v>
      </c>
      <c r="H47" s="50">
        <v>442701.09830088518</v>
      </c>
      <c r="I47" s="50">
        <v>476758.34266511095</v>
      </c>
      <c r="J47" s="50">
        <v>511488.66769378446</v>
      </c>
      <c r="K47" s="50">
        <v>552672.27279376076</v>
      </c>
      <c r="L47" s="50">
        <v>601927.5608877528</v>
      </c>
      <c r="M47" s="50">
        <v>647981.17981986154</v>
      </c>
      <c r="N47" s="50">
        <v>709808.97366068</v>
      </c>
      <c r="O47" s="50">
        <v>761351.7792317461</v>
      </c>
      <c r="P47" s="50">
        <v>863087.18643482297</v>
      </c>
      <c r="Q47" s="50">
        <v>952326.71521576156</v>
      </c>
      <c r="R47" s="50">
        <v>958992.73817285965</v>
      </c>
      <c r="S47" s="50">
        <v>1012376.8537143256</v>
      </c>
      <c r="T47" s="50">
        <v>1051026.3405993164</v>
      </c>
      <c r="U47" s="50">
        <v>1077989.9562611715</v>
      </c>
      <c r="V47" s="50">
        <v>1092188.5899033269</v>
      </c>
      <c r="W47" s="50">
        <v>1180769.6878558313</v>
      </c>
      <c r="X47" s="50">
        <v>1310844.1949793238</v>
      </c>
      <c r="Y47" s="50">
        <v>1436243.3001942395</v>
      </c>
      <c r="Z47" s="50">
        <v>1480370.7779871991</v>
      </c>
      <c r="AA47" s="50">
        <v>1547039.6434958004</v>
      </c>
      <c r="AB47" s="53">
        <v>1682216.1013656205</v>
      </c>
      <c r="AC47" s="50">
        <v>1719532.2537567921</v>
      </c>
      <c r="AD47" s="50">
        <v>1810909.6710832645</v>
      </c>
      <c r="AE47" s="50">
        <v>1975318.1220589357</v>
      </c>
      <c r="AF47" s="50">
        <v>2225115.2271772916</v>
      </c>
    </row>
    <row r="48" spans="1:32" x14ac:dyDescent="0.2">
      <c r="B48" s="103" t="s">
        <v>110</v>
      </c>
      <c r="C48" s="50">
        <v>2859890.1846324317</v>
      </c>
      <c r="D48" s="50">
        <v>5960064.4933674634</v>
      </c>
      <c r="E48" s="50">
        <v>11959763.43392227</v>
      </c>
      <c r="F48" s="50">
        <v>20449242.829140075</v>
      </c>
      <c r="G48" s="50">
        <v>25419917.910555463</v>
      </c>
      <c r="H48" s="50">
        <v>31102898.312067531</v>
      </c>
      <c r="I48" s="50">
        <v>33812939.583806962</v>
      </c>
      <c r="J48" s="50">
        <v>37876006.605336085</v>
      </c>
      <c r="K48" s="50">
        <v>41498156.852989197</v>
      </c>
      <c r="L48" s="50">
        <v>47339050.569085665</v>
      </c>
      <c r="M48" s="50">
        <v>53139383.717299134</v>
      </c>
      <c r="N48" s="50">
        <v>60190819.768162526</v>
      </c>
      <c r="O48" s="50">
        <v>68225188.035749644</v>
      </c>
      <c r="P48" s="50">
        <v>81394853.292210743</v>
      </c>
      <c r="Q48" s="50">
        <v>90408550.594098121</v>
      </c>
      <c r="R48" s="50">
        <v>102176263.0635564</v>
      </c>
      <c r="S48" s="50">
        <v>115291325.01673812</v>
      </c>
      <c r="T48" s="50">
        <v>127746413.84701486</v>
      </c>
      <c r="U48" s="50">
        <v>139760260.98075011</v>
      </c>
      <c r="V48" s="50">
        <v>150521121.24598286</v>
      </c>
      <c r="W48" s="50">
        <v>164730280.44243473</v>
      </c>
      <c r="X48" s="50">
        <v>184471971.20667925</v>
      </c>
      <c r="Y48" s="50">
        <v>197296146.64705899</v>
      </c>
      <c r="Z48" s="50">
        <v>204498321.07507452</v>
      </c>
      <c r="AA48" s="50">
        <v>219113890.81453836</v>
      </c>
      <c r="AB48" s="53">
        <v>234919871.99960798</v>
      </c>
      <c r="AC48" s="50">
        <v>247160509.23556134</v>
      </c>
      <c r="AD48" s="50">
        <v>264493859.15648198</v>
      </c>
      <c r="AE48" s="50">
        <v>277760572.32884973</v>
      </c>
      <c r="AF48" s="50">
        <v>327480355.22685456</v>
      </c>
    </row>
    <row r="49" spans="1:32" x14ac:dyDescent="0.2">
      <c r="B49" s="103" t="s">
        <v>163</v>
      </c>
      <c r="C49" s="50" t="s">
        <v>15</v>
      </c>
      <c r="D49" s="50" t="s">
        <v>15</v>
      </c>
      <c r="E49" s="50">
        <v>351497.89676316292</v>
      </c>
      <c r="F49" s="50">
        <v>337391.93112549448</v>
      </c>
      <c r="G49" s="50">
        <v>391616.61529577716</v>
      </c>
      <c r="H49" s="50">
        <v>416533.69089302002</v>
      </c>
      <c r="I49" s="50">
        <v>433253.59656050819</v>
      </c>
      <c r="J49" s="50">
        <v>459717.63273480703</v>
      </c>
      <c r="K49" s="50">
        <v>497746.97649679682</v>
      </c>
      <c r="L49" s="50">
        <v>541955.12001786276</v>
      </c>
      <c r="M49" s="50">
        <v>576966.14913586585</v>
      </c>
      <c r="N49" s="50">
        <v>599706.15487654705</v>
      </c>
      <c r="O49" s="50">
        <v>667525.9803262155</v>
      </c>
      <c r="P49" s="50">
        <v>752517.78171613987</v>
      </c>
      <c r="Q49" s="50">
        <v>802554.29124436656</v>
      </c>
      <c r="R49" s="50">
        <v>795849.30403348466</v>
      </c>
      <c r="S49" s="50">
        <v>791958.63341033994</v>
      </c>
      <c r="T49" s="50">
        <v>824083.91646292864</v>
      </c>
      <c r="U49" s="50">
        <v>832405.10381165089</v>
      </c>
      <c r="V49" s="50">
        <v>857574.81926203507</v>
      </c>
      <c r="W49" s="50">
        <v>885264.21735451766</v>
      </c>
      <c r="X49" s="50">
        <v>979490.40439275966</v>
      </c>
      <c r="Y49" s="50">
        <v>1064208.0940927216</v>
      </c>
      <c r="Z49" s="50">
        <v>1098936.4169483739</v>
      </c>
      <c r="AA49" s="50">
        <v>1138793.008275151</v>
      </c>
      <c r="AB49" s="53">
        <v>1238083.6388157001</v>
      </c>
      <c r="AC49" s="50">
        <v>1185815.2147088589</v>
      </c>
      <c r="AD49" s="50">
        <v>1287158.9971928291</v>
      </c>
      <c r="AE49" s="50">
        <v>1380074.8055211892</v>
      </c>
      <c r="AF49" s="50">
        <v>1619741.7489610449</v>
      </c>
    </row>
    <row r="50" spans="1:32" x14ac:dyDescent="0.2">
      <c r="B50" s="103" t="s">
        <v>111</v>
      </c>
      <c r="C50" s="50" t="s">
        <v>15</v>
      </c>
      <c r="D50" s="50" t="s">
        <v>15</v>
      </c>
      <c r="E50" s="50">
        <v>1103578.1567465006</v>
      </c>
      <c r="F50" s="50">
        <v>1116974.3357865931</v>
      </c>
      <c r="G50" s="50">
        <v>1136507.3388246614</v>
      </c>
      <c r="H50" s="50">
        <v>1167557.5571551139</v>
      </c>
      <c r="I50" s="50">
        <v>1192596.656107628</v>
      </c>
      <c r="J50" s="50">
        <v>1323986.6238893108</v>
      </c>
      <c r="K50" s="50">
        <v>1409594.4525878215</v>
      </c>
      <c r="L50" s="50">
        <v>1500114.3665137854</v>
      </c>
      <c r="M50" s="50">
        <v>1759949.3042128414</v>
      </c>
      <c r="N50" s="50">
        <v>1843501.2335641927</v>
      </c>
      <c r="O50" s="50">
        <v>2150497.3794555324</v>
      </c>
      <c r="P50" s="50">
        <v>2552841.0412926525</v>
      </c>
      <c r="Q50" s="50">
        <v>3053518.6769616092</v>
      </c>
      <c r="R50" s="50">
        <v>3077300.7702508192</v>
      </c>
      <c r="S50" s="50">
        <v>3216472.8124546162</v>
      </c>
      <c r="T50" s="50">
        <v>3441008.3615141478</v>
      </c>
      <c r="U50" s="50">
        <v>3590416.1274529435</v>
      </c>
      <c r="V50" s="50">
        <v>3550717.0780794546</v>
      </c>
      <c r="W50" s="50">
        <v>3811420.3970075008</v>
      </c>
      <c r="X50" s="50">
        <v>4256140.4657158162</v>
      </c>
      <c r="Y50" s="50">
        <v>4729611.5641508382</v>
      </c>
      <c r="Z50" s="50">
        <v>5145837.1271406719</v>
      </c>
      <c r="AA50" s="50">
        <v>5521976.8623735737</v>
      </c>
      <c r="AB50" s="53">
        <v>6178268.2457144363</v>
      </c>
      <c r="AC50" s="50">
        <v>6351838.0910384534</v>
      </c>
      <c r="AD50" s="50">
        <v>6830561.7713165386</v>
      </c>
      <c r="AE50" s="50">
        <v>7198772.7647111462</v>
      </c>
      <c r="AF50" s="50">
        <v>8568915.2704069708</v>
      </c>
    </row>
    <row r="51" spans="1:32" x14ac:dyDescent="0.2">
      <c r="B51" s="103" t="s">
        <v>112</v>
      </c>
      <c r="C51" s="50" t="s">
        <v>15</v>
      </c>
      <c r="D51" s="50" t="s">
        <v>15</v>
      </c>
      <c r="E51" s="50">
        <v>11854010.13845419</v>
      </c>
      <c r="F51" s="50">
        <v>8110607.4751325091</v>
      </c>
      <c r="G51" s="50">
        <v>8194230.7604347002</v>
      </c>
      <c r="H51" s="50">
        <v>8672956.5954170506</v>
      </c>
      <c r="I51" s="50">
        <v>9754029.0580201782</v>
      </c>
      <c r="J51" s="50">
        <v>10577984.595246598</v>
      </c>
      <c r="K51" s="50">
        <v>11349194.15255544</v>
      </c>
      <c r="L51" s="50">
        <v>13223789.740491575</v>
      </c>
      <c r="M51" s="50">
        <v>14440995.433821375</v>
      </c>
      <c r="N51" s="50">
        <v>16411486.459048986</v>
      </c>
      <c r="O51" s="50">
        <v>20117516.569020368</v>
      </c>
      <c r="P51" s="50">
        <v>22780506.397394419</v>
      </c>
      <c r="Q51" s="50">
        <v>27388073.855161313</v>
      </c>
      <c r="R51" s="50">
        <v>27013925.062184379</v>
      </c>
      <c r="S51" s="50">
        <v>28775282.345642243</v>
      </c>
      <c r="T51" s="50">
        <v>29603534.501711898</v>
      </c>
      <c r="U51" s="50">
        <v>31451783.876868464</v>
      </c>
      <c r="V51" s="50">
        <v>33785866.81439022</v>
      </c>
      <c r="W51" s="50">
        <v>34919817.962321311</v>
      </c>
      <c r="X51" s="50">
        <v>35014984.452105284</v>
      </c>
      <c r="Y51" s="50">
        <v>35538036.879004784</v>
      </c>
      <c r="Z51" s="50">
        <v>37118572.663071059</v>
      </c>
      <c r="AA51" s="50">
        <v>40557954.027630582</v>
      </c>
      <c r="AB51" s="53">
        <v>41699200.015648663</v>
      </c>
      <c r="AC51" s="50">
        <v>41875006.751338974</v>
      </c>
      <c r="AD51" s="50">
        <v>42787884.974500969</v>
      </c>
      <c r="AE51" s="50" t="s">
        <v>15</v>
      </c>
      <c r="AF51" s="50" t="s">
        <v>15</v>
      </c>
    </row>
    <row r="52" spans="1:32" x14ac:dyDescent="0.2">
      <c r="B52" s="103" t="s">
        <v>113</v>
      </c>
      <c r="C52" s="50" t="s">
        <v>15</v>
      </c>
      <c r="D52" s="50" t="s">
        <v>15</v>
      </c>
      <c r="E52" s="50">
        <v>758341.7923865784</v>
      </c>
      <c r="F52" s="50">
        <v>1122453.8439981348</v>
      </c>
      <c r="G52" s="50">
        <v>1350857.739672059</v>
      </c>
      <c r="H52" s="50">
        <v>1468187.6602875942</v>
      </c>
      <c r="I52" s="50">
        <v>1602174.5693499162</v>
      </c>
      <c r="J52" s="50">
        <v>1636569.7921731139</v>
      </c>
      <c r="K52" s="50">
        <v>1705068.9149689153</v>
      </c>
      <c r="L52" s="50">
        <v>1845963.9544665597</v>
      </c>
      <c r="M52" s="50">
        <v>2067804.9666670882</v>
      </c>
      <c r="N52" s="50">
        <v>2259579.7921502437</v>
      </c>
      <c r="O52" s="50">
        <v>2475604.3055001325</v>
      </c>
      <c r="P52" s="50">
        <v>2816497.680924146</v>
      </c>
      <c r="Q52" s="50">
        <v>2904056.1311594667</v>
      </c>
      <c r="R52" s="50">
        <v>2999977.4621285293</v>
      </c>
      <c r="S52" s="50">
        <v>3503589.8717096178</v>
      </c>
      <c r="T52" s="50">
        <v>3769032.1360209729</v>
      </c>
      <c r="U52" s="50">
        <v>3941905.5078711831</v>
      </c>
      <c r="V52" s="50">
        <v>4050631.670604527</v>
      </c>
      <c r="W52" s="50">
        <v>4291229.6095043831</v>
      </c>
      <c r="X52" s="50">
        <v>4790256.5858402215</v>
      </c>
      <c r="Y52" s="50">
        <v>5052787.6693767449</v>
      </c>
      <c r="Z52" s="50">
        <v>5232635.2039774638</v>
      </c>
      <c r="AA52" s="50">
        <v>5614849.3149973918</v>
      </c>
      <c r="AB52" s="50">
        <v>5707354.3354176963</v>
      </c>
      <c r="AC52" s="50">
        <v>5539622.7166454112</v>
      </c>
      <c r="AD52" s="50">
        <v>6461165.6081237793</v>
      </c>
      <c r="AE52" s="50">
        <v>6824147.393514419</v>
      </c>
      <c r="AF52" s="50">
        <v>7708507.3805980394</v>
      </c>
    </row>
    <row r="53" spans="1:32" ht="12.95" customHeight="1" x14ac:dyDescent="0.2">
      <c r="B53" s="103" t="s">
        <v>114</v>
      </c>
      <c r="C53" s="50">
        <v>1390074.925920055</v>
      </c>
      <c r="D53" s="50">
        <v>1863739.3749970214</v>
      </c>
      <c r="E53" s="50">
        <v>2524267.698663034</v>
      </c>
      <c r="F53" s="50">
        <v>2779306.3138693203</v>
      </c>
      <c r="G53" s="50">
        <v>3074841.3941834276</v>
      </c>
      <c r="H53" s="50">
        <v>3326070.5560374362</v>
      </c>
      <c r="I53" s="50">
        <v>3468551.9584228806</v>
      </c>
      <c r="J53" s="50">
        <v>3678061.7153978217</v>
      </c>
      <c r="K53" s="50">
        <v>3823784.7907515587</v>
      </c>
      <c r="L53" s="50">
        <v>4076433.1507142098</v>
      </c>
      <c r="M53" s="50">
        <v>4342645.3294025408</v>
      </c>
      <c r="N53" s="50">
        <v>4653051.7486041021</v>
      </c>
      <c r="O53" s="50">
        <v>4938755.7309469376</v>
      </c>
      <c r="P53" s="50">
        <v>5430142.1729592113</v>
      </c>
      <c r="Q53" s="50">
        <v>5671922.5374168688</v>
      </c>
      <c r="R53" s="50">
        <v>5761773.7050148835</v>
      </c>
      <c r="S53" s="50">
        <v>6054465.4526832225</v>
      </c>
      <c r="T53" s="50">
        <v>6326362.1160383783</v>
      </c>
      <c r="U53" s="50">
        <v>6312072.6888721399</v>
      </c>
      <c r="V53" s="50">
        <v>6600675.854352762</v>
      </c>
      <c r="W53" s="50">
        <v>6891001.4960978944</v>
      </c>
      <c r="X53" s="50">
        <v>7546239.3551183324</v>
      </c>
      <c r="Y53" s="50">
        <v>7773538.1552534765</v>
      </c>
      <c r="Z53" s="50">
        <v>7720083.1011630986</v>
      </c>
      <c r="AA53" s="50">
        <v>7497840.6309960084</v>
      </c>
      <c r="AB53" s="50">
        <v>7548728.7171997325</v>
      </c>
      <c r="AC53" s="50">
        <v>7357994.7946127113</v>
      </c>
      <c r="AD53" s="50">
        <v>7576622.9712066781</v>
      </c>
      <c r="AE53" s="50">
        <v>7853797.0517183915</v>
      </c>
      <c r="AF53" s="50">
        <v>8838541.7958853971</v>
      </c>
    </row>
    <row r="54" spans="1:32" x14ac:dyDescent="0.2">
      <c r="B54" s="103" t="s">
        <v>164</v>
      </c>
      <c r="C54" s="50">
        <v>561413.56470957806</v>
      </c>
      <c r="D54" s="50">
        <v>977214.5380969434</v>
      </c>
      <c r="E54" s="50">
        <v>2068367.9237619229</v>
      </c>
      <c r="F54" s="50">
        <v>2865196.0804056227</v>
      </c>
      <c r="G54" s="50">
        <v>3335391.6745753754</v>
      </c>
      <c r="H54" s="50">
        <v>3899179.6235329169</v>
      </c>
      <c r="I54" s="50">
        <v>4148865.1887124474</v>
      </c>
      <c r="J54" s="50">
        <v>4223599.7071996443</v>
      </c>
      <c r="K54" s="50">
        <v>4466358.3221193803</v>
      </c>
      <c r="L54" s="50">
        <v>4820460.7214761507</v>
      </c>
      <c r="M54" s="50">
        <v>5253188.8514628951</v>
      </c>
      <c r="N54" s="50">
        <v>5634302.3850069335</v>
      </c>
      <c r="O54" s="50">
        <v>5989662.7327787876</v>
      </c>
      <c r="P54" s="50">
        <v>6678900.102833828</v>
      </c>
      <c r="Q54" s="50">
        <v>6814281.9260300314</v>
      </c>
      <c r="R54" s="50">
        <v>6917107.1678565349</v>
      </c>
      <c r="S54" s="50">
        <v>7776871.8415342495</v>
      </c>
      <c r="T54" s="50">
        <v>8165645.6017852202</v>
      </c>
      <c r="U54" s="50">
        <v>8459992.0814364515</v>
      </c>
      <c r="V54" s="50">
        <v>8809962.8138510585</v>
      </c>
      <c r="W54" s="50">
        <v>9645731.8653685972</v>
      </c>
      <c r="X54" s="50">
        <v>10571436.848997295</v>
      </c>
      <c r="Y54" s="50">
        <v>11025595.707480822</v>
      </c>
      <c r="Z54" s="50">
        <v>11257436.853567375</v>
      </c>
      <c r="AA54" s="50">
        <v>11310609.660748461</v>
      </c>
      <c r="AB54" s="50">
        <v>11737306.295285521</v>
      </c>
      <c r="AC54" s="50">
        <v>13030545.024486709</v>
      </c>
      <c r="AD54" s="50">
        <v>13520263.086066168</v>
      </c>
      <c r="AE54" s="50">
        <v>14107548.039978728</v>
      </c>
      <c r="AF54" s="50">
        <v>15968008.976200122</v>
      </c>
    </row>
    <row r="56" spans="1:32" x14ac:dyDescent="0.2">
      <c r="A56" s="93" t="s">
        <v>115</v>
      </c>
    </row>
  </sheetData>
  <phoneticPr fontId="0" type="noConversion"/>
  <hyperlinks>
    <hyperlink ref="D1" location="Innhold!A1" display="Innhold og tegnforklaring" xr:uid="{50D1DB2B-25F8-4DF1-B15D-3FE73E031EC8}"/>
  </hyperlinks>
  <pageMargins left="0.15748031496062992" right="0.15748031496062992" top="0.98425196850393704" bottom="0.70866141732283472" header="0.35433070866141736" footer="0.51181102362204722"/>
  <pageSetup paperSize="9" scale="64" orientation="landscape" r:id="rId1"/>
  <headerFooter alignWithMargins="0"/>
  <colBreaks count="1" manualBreakCount="1">
    <brk id="8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</sheetPr>
  <dimension ref="A1:AG56"/>
  <sheetViews>
    <sheetView showGridLines="0" tabSelected="1" zoomScale="90" zoomScaleNormal="90" workbookViewId="0">
      <selection activeCell="H45" sqref="H45"/>
    </sheetView>
  </sheetViews>
  <sheetFormatPr baseColWidth="10" defaultColWidth="11.42578125" defaultRowHeight="12.75" x14ac:dyDescent="0.2"/>
  <cols>
    <col min="1" max="1" width="11.42578125" style="2"/>
    <col min="2" max="2" width="23.7109375" style="2" customWidth="1"/>
    <col min="3" max="3" width="11.42578125" style="2" customWidth="1"/>
    <col min="4" max="4" width="12.5703125" style="2" customWidth="1"/>
    <col min="5" max="5" width="10.140625" style="2" customWidth="1"/>
    <col min="6" max="6" width="10.5703125" style="2" bestFit="1" customWidth="1"/>
    <col min="7" max="9" width="11.140625" style="2" bestFit="1" customWidth="1"/>
    <col min="10" max="10" width="10.85546875" style="2" bestFit="1" customWidth="1"/>
    <col min="11" max="12" width="12" style="2" bestFit="1" customWidth="1"/>
    <col min="13" max="13" width="12.28515625" style="2" customWidth="1"/>
    <col min="14" max="14" width="11.28515625" style="2" bestFit="1" customWidth="1"/>
    <col min="15" max="15" width="11.5703125" style="2" bestFit="1" customWidth="1"/>
    <col min="16" max="16" width="12.5703125" style="2" bestFit="1" customWidth="1"/>
    <col min="17" max="17" width="12.28515625" style="2" bestFit="1" customWidth="1"/>
    <col min="18" max="18" width="11.85546875" style="2" bestFit="1" customWidth="1"/>
    <col min="19" max="19" width="12.5703125" style="2" bestFit="1" customWidth="1"/>
    <col min="20" max="20" width="12" style="2" bestFit="1" customWidth="1"/>
    <col min="21" max="21" width="11.85546875" style="2" bestFit="1" customWidth="1"/>
    <col min="22" max="22" width="12.5703125" style="2" bestFit="1" customWidth="1"/>
    <col min="23" max="23" width="12.7109375" style="2" bestFit="1" customWidth="1"/>
    <col min="24" max="24" width="12" style="2" bestFit="1" customWidth="1"/>
    <col min="25" max="25" width="13" style="2" bestFit="1" customWidth="1"/>
    <col min="26" max="16384" width="11.42578125" style="2"/>
  </cols>
  <sheetData>
    <row r="1" spans="1:33" x14ac:dyDescent="0.2">
      <c r="A1" s="78" t="s">
        <v>159</v>
      </c>
      <c r="B1" s="111"/>
      <c r="C1" s="89" t="s">
        <v>23</v>
      </c>
    </row>
    <row r="2" spans="1:33" ht="18" x14ac:dyDescent="0.25">
      <c r="A2" s="1" t="s">
        <v>118</v>
      </c>
    </row>
    <row r="3" spans="1:33" ht="15.75" x14ac:dyDescent="0.25">
      <c r="A3" s="14" t="s">
        <v>166</v>
      </c>
      <c r="B3" s="112"/>
      <c r="C3" s="14"/>
      <c r="D3" s="14"/>
      <c r="E3" s="14"/>
      <c r="F3" s="14"/>
      <c r="G3" s="14"/>
    </row>
    <row r="5" spans="1:33" ht="14.25" x14ac:dyDescent="0.2">
      <c r="A5" s="25"/>
      <c r="B5" s="110" t="s">
        <v>69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24">
        <v>1999</v>
      </c>
      <c r="I5" s="23">
        <v>2000</v>
      </c>
      <c r="J5" s="8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26">
        <v>2009</v>
      </c>
      <c r="S5" s="26">
        <v>2010</v>
      </c>
      <c r="T5" s="26">
        <v>2011</v>
      </c>
      <c r="U5" s="26">
        <v>2012</v>
      </c>
      <c r="V5" s="26">
        <v>2013</v>
      </c>
      <c r="W5" s="26">
        <v>2014</v>
      </c>
      <c r="X5" s="26">
        <v>2015</v>
      </c>
      <c r="Y5" s="26">
        <v>2016</v>
      </c>
      <c r="Z5" s="26">
        <v>2017</v>
      </c>
      <c r="AA5" s="24">
        <v>2018</v>
      </c>
      <c r="AB5" s="24">
        <v>2019</v>
      </c>
      <c r="AC5" s="26">
        <v>2020</v>
      </c>
      <c r="AD5" s="26">
        <v>2021</v>
      </c>
      <c r="AE5" s="24">
        <v>2022</v>
      </c>
      <c r="AF5" s="24">
        <v>2023</v>
      </c>
      <c r="AG5" s="24">
        <v>2024</v>
      </c>
    </row>
    <row r="6" spans="1:33" x14ac:dyDescent="0.2">
      <c r="A6" s="39" t="s">
        <v>70</v>
      </c>
      <c r="B6" s="102" t="s">
        <v>71</v>
      </c>
      <c r="C6" s="49">
        <v>14923.3</v>
      </c>
      <c r="D6" s="49">
        <v>15788.3</v>
      </c>
      <c r="E6" s="49">
        <v>17284</v>
      </c>
      <c r="F6" s="49">
        <v>18004.900000000001</v>
      </c>
      <c r="G6" s="49">
        <v>18423</v>
      </c>
      <c r="H6" s="49">
        <v>18812.3</v>
      </c>
      <c r="I6" s="49">
        <v>19028.8</v>
      </c>
      <c r="J6" s="49">
        <v>19274.7</v>
      </c>
      <c r="K6" s="49">
        <v>19495.2</v>
      </c>
      <c r="L6" s="49">
        <v>19720.7</v>
      </c>
      <c r="M6" s="49">
        <v>19932.7</v>
      </c>
      <c r="N6" s="49">
        <v>20176.8</v>
      </c>
      <c r="O6" s="49">
        <v>20451</v>
      </c>
      <c r="P6" s="49">
        <v>20827.599999999999</v>
      </c>
      <c r="Q6" s="49">
        <v>21249.200000000001</v>
      </c>
      <c r="R6" s="49">
        <v>21691.7</v>
      </c>
      <c r="S6" s="49">
        <v>22031.8</v>
      </c>
      <c r="T6" s="52">
        <v>22340</v>
      </c>
      <c r="U6" s="52">
        <v>22733.5</v>
      </c>
      <c r="V6" s="52">
        <v>23128.1</v>
      </c>
      <c r="W6" s="52">
        <v>23475.7</v>
      </c>
      <c r="X6" s="49">
        <v>23816</v>
      </c>
      <c r="Y6" s="49">
        <v>24190.9</v>
      </c>
      <c r="Z6" s="49">
        <v>24592.588</v>
      </c>
      <c r="AA6" s="49">
        <v>24963.258000000002</v>
      </c>
      <c r="AB6" s="52">
        <v>25334.826000000001</v>
      </c>
      <c r="AC6" s="49">
        <v>25649.248</v>
      </c>
      <c r="AD6" s="49">
        <v>25685.412</v>
      </c>
      <c r="AE6" s="49">
        <v>26014.399000000001</v>
      </c>
      <c r="AF6" s="49">
        <v>26648.878000000001</v>
      </c>
      <c r="AG6" s="125" t="s">
        <v>15</v>
      </c>
    </row>
    <row r="7" spans="1:33" x14ac:dyDescent="0.2">
      <c r="A7" s="39"/>
      <c r="B7" s="103" t="s">
        <v>131</v>
      </c>
      <c r="C7" s="50">
        <v>7568.71</v>
      </c>
      <c r="D7" s="50">
        <v>7564.9840000000004</v>
      </c>
      <c r="E7" s="50">
        <v>7754.8909999999996</v>
      </c>
      <c r="F7" s="50">
        <v>7948.2780000000002</v>
      </c>
      <c r="G7" s="50">
        <v>7968.0410000000002</v>
      </c>
      <c r="H7" s="50">
        <v>7992.3230000000003</v>
      </c>
      <c r="I7" s="50">
        <v>8011.5659999999998</v>
      </c>
      <c r="J7" s="50">
        <v>8042.2929999999997</v>
      </c>
      <c r="K7" s="50">
        <v>8082.1210000000001</v>
      </c>
      <c r="L7" s="50">
        <v>8118.2449999999999</v>
      </c>
      <c r="M7" s="50">
        <v>8169.4409999999998</v>
      </c>
      <c r="N7" s="50">
        <v>8225.2780000000002</v>
      </c>
      <c r="O7" s="50">
        <v>8267.9480000000003</v>
      </c>
      <c r="P7" s="50">
        <v>8295.1890000000003</v>
      </c>
      <c r="Q7" s="50">
        <v>8321.5409999999993</v>
      </c>
      <c r="R7" s="50">
        <v>8341.4830000000002</v>
      </c>
      <c r="S7" s="50">
        <v>8361.0689999999995</v>
      </c>
      <c r="T7" s="53">
        <v>8388.5339999999997</v>
      </c>
      <c r="U7" s="53">
        <v>8426.3109999999997</v>
      </c>
      <c r="V7" s="53">
        <v>8477.23</v>
      </c>
      <c r="W7" s="53">
        <v>8543.9320000000007</v>
      </c>
      <c r="X7" s="50">
        <v>8629.5190000000002</v>
      </c>
      <c r="Y7" s="50">
        <v>8739.8060000000005</v>
      </c>
      <c r="Z7" s="50">
        <v>8795.0730000000003</v>
      </c>
      <c r="AA7" s="50">
        <v>8837.7070000000003</v>
      </c>
      <c r="AB7" s="53">
        <v>8877.6370000000006</v>
      </c>
      <c r="AC7" s="50">
        <v>8916.8449999999993</v>
      </c>
      <c r="AD7" s="50">
        <v>8951.5409999999993</v>
      </c>
      <c r="AE7" s="50">
        <v>9052.8719999999994</v>
      </c>
      <c r="AF7" s="50">
        <v>9130.7309999999998</v>
      </c>
      <c r="AG7" s="126">
        <v>9180.7350000000006</v>
      </c>
    </row>
    <row r="8" spans="1:33" x14ac:dyDescent="0.2">
      <c r="A8" s="39"/>
      <c r="B8" s="103" t="s">
        <v>132</v>
      </c>
      <c r="C8" s="50">
        <v>9841.017127799736</v>
      </c>
      <c r="D8" s="50">
        <v>9857</v>
      </c>
      <c r="E8" s="50">
        <v>10006</v>
      </c>
      <c r="F8" s="50">
        <v>10137</v>
      </c>
      <c r="G8" s="50">
        <v>10181</v>
      </c>
      <c r="H8" s="50">
        <v>10226</v>
      </c>
      <c r="I8" s="50">
        <v>10251</v>
      </c>
      <c r="J8" s="50">
        <v>10287</v>
      </c>
      <c r="K8" s="50">
        <v>10333</v>
      </c>
      <c r="L8" s="50">
        <v>10376</v>
      </c>
      <c r="M8" s="50">
        <v>10421</v>
      </c>
      <c r="N8" s="50">
        <v>10479</v>
      </c>
      <c r="O8" s="50">
        <v>10548</v>
      </c>
      <c r="P8" s="50">
        <v>10626</v>
      </c>
      <c r="Q8" s="50">
        <v>10710</v>
      </c>
      <c r="R8" s="50">
        <v>10796</v>
      </c>
      <c r="S8" s="50">
        <v>10896</v>
      </c>
      <c r="T8" s="53">
        <v>11038</v>
      </c>
      <c r="U8" s="53">
        <v>11107</v>
      </c>
      <c r="V8" s="53">
        <v>11159</v>
      </c>
      <c r="W8" s="53">
        <v>11209</v>
      </c>
      <c r="X8" s="50">
        <v>11274</v>
      </c>
      <c r="Y8" s="50">
        <v>11331</v>
      </c>
      <c r="Z8" s="50">
        <v>11375</v>
      </c>
      <c r="AA8" s="50">
        <v>11427</v>
      </c>
      <c r="AB8" s="53">
        <v>11489</v>
      </c>
      <c r="AC8" s="50">
        <v>11539</v>
      </c>
      <c r="AD8" s="50">
        <v>11586</v>
      </c>
      <c r="AE8" s="50">
        <v>11680</v>
      </c>
      <c r="AF8" s="50">
        <v>11780</v>
      </c>
      <c r="AG8" s="126">
        <v>11850</v>
      </c>
    </row>
    <row r="9" spans="1:33" x14ac:dyDescent="0.2">
      <c r="A9" s="39"/>
      <c r="B9" s="103" t="s">
        <v>74</v>
      </c>
      <c r="C9" s="50">
        <v>24819.915000000001</v>
      </c>
      <c r="D9" s="50">
        <v>25842.116000000002</v>
      </c>
      <c r="E9" s="50">
        <v>28037.42</v>
      </c>
      <c r="F9" s="50">
        <v>29302.311000000002</v>
      </c>
      <c r="G9" s="50">
        <v>29905.948</v>
      </c>
      <c r="H9" s="50">
        <v>30401.286</v>
      </c>
      <c r="I9" s="50">
        <v>30685.73</v>
      </c>
      <c r="J9" s="50">
        <v>31020.855</v>
      </c>
      <c r="K9" s="50">
        <v>31359.199000000001</v>
      </c>
      <c r="L9" s="50">
        <v>31642.460999999999</v>
      </c>
      <c r="M9" s="50">
        <v>31938.807000000001</v>
      </c>
      <c r="N9" s="50">
        <v>32242.732</v>
      </c>
      <c r="O9" s="50">
        <v>32571.192999999999</v>
      </c>
      <c r="P9" s="50">
        <v>32888.885999999999</v>
      </c>
      <c r="Q9" s="50">
        <v>33247.298000000003</v>
      </c>
      <c r="R9" s="50">
        <v>33630.069000000003</v>
      </c>
      <c r="S9" s="50">
        <v>34005.902000000002</v>
      </c>
      <c r="T9" s="53">
        <v>34339.220999999998</v>
      </c>
      <c r="U9" s="53">
        <v>34713.394999999997</v>
      </c>
      <c r="V9" s="53">
        <v>35080.991999999998</v>
      </c>
      <c r="W9" s="53">
        <v>35434.065999999999</v>
      </c>
      <c r="X9" s="50">
        <v>35704.498</v>
      </c>
      <c r="Y9" s="50">
        <v>36110.803</v>
      </c>
      <c r="Z9" s="50">
        <v>36545.074999999997</v>
      </c>
      <c r="AA9" s="50">
        <v>37072.620000000003</v>
      </c>
      <c r="AB9" s="53">
        <v>37618.495000000003</v>
      </c>
      <c r="AC9" s="50">
        <v>38028.637999999999</v>
      </c>
      <c r="AD9" s="50">
        <v>38239.864000000001</v>
      </c>
      <c r="AE9" s="50">
        <v>38935.934000000001</v>
      </c>
      <c r="AF9" s="50">
        <v>40083.483999999997</v>
      </c>
      <c r="AG9" s="126">
        <v>41288.599000000002</v>
      </c>
    </row>
    <row r="10" spans="1:33" x14ac:dyDescent="0.2">
      <c r="A10" s="39"/>
      <c r="B10" s="103" t="s">
        <v>75</v>
      </c>
      <c r="C10" s="50" t="s">
        <v>15</v>
      </c>
      <c r="D10" s="50" t="s">
        <v>15</v>
      </c>
      <c r="E10" s="50">
        <v>13422.01</v>
      </c>
      <c r="F10" s="50">
        <v>14394.94</v>
      </c>
      <c r="G10" s="50">
        <v>14796.075999999999</v>
      </c>
      <c r="H10" s="50">
        <v>15197.213</v>
      </c>
      <c r="I10" s="50">
        <v>15397.784</v>
      </c>
      <c r="J10" s="50">
        <v>15571.679</v>
      </c>
      <c r="K10" s="50">
        <v>15745.583000000001</v>
      </c>
      <c r="L10" s="50">
        <v>15919.478999999999</v>
      </c>
      <c r="M10" s="50">
        <v>16090.054469999999</v>
      </c>
      <c r="N10" s="50">
        <v>16283.29545</v>
      </c>
      <c r="O10" s="50">
        <v>16426.18131</v>
      </c>
      <c r="P10" s="50">
        <v>16598.351750000002</v>
      </c>
      <c r="Q10" s="50">
        <v>16763.595249999998</v>
      </c>
      <c r="R10" s="50">
        <v>16927.785</v>
      </c>
      <c r="S10" s="50">
        <v>17063.927000000502</v>
      </c>
      <c r="T10" s="53">
        <v>17254.159000018299</v>
      </c>
      <c r="U10" s="53">
        <v>17443.491000008002</v>
      </c>
      <c r="V10" s="53">
        <v>17611.902001564998</v>
      </c>
      <c r="W10" s="53">
        <v>17787.617006058401</v>
      </c>
      <c r="X10" s="50">
        <v>17971.423000000501</v>
      </c>
      <c r="Y10" s="50">
        <v>18167.147000002398</v>
      </c>
      <c r="Z10" s="50">
        <v>18419.192000602899</v>
      </c>
      <c r="AA10" s="50">
        <v>18751.4050005602</v>
      </c>
      <c r="AB10" s="53">
        <v>19107.216000007102</v>
      </c>
      <c r="AC10" s="50">
        <v>19458.3100000001</v>
      </c>
      <c r="AD10" s="50">
        <v>19678.363006850599</v>
      </c>
      <c r="AE10" s="50">
        <v>19828.5630000001</v>
      </c>
      <c r="AF10" s="50">
        <v>19960.889000632</v>
      </c>
      <c r="AG10" s="126" t="s">
        <v>15</v>
      </c>
    </row>
    <row r="11" spans="1:33" x14ac:dyDescent="0.2">
      <c r="A11" s="39"/>
      <c r="B11" s="103" t="s">
        <v>76</v>
      </c>
      <c r="C11" s="50" t="s">
        <v>15</v>
      </c>
      <c r="D11" s="50">
        <v>29138.741229852072</v>
      </c>
      <c r="E11" s="50">
        <v>32949.538480301431</v>
      </c>
      <c r="F11" s="50">
        <v>35448.491616672807</v>
      </c>
      <c r="G11" s="50">
        <v>36549.163201105686</v>
      </c>
      <c r="H11" s="50">
        <v>37585.128740473803</v>
      </c>
      <c r="I11" s="50">
        <v>38119.393499845399</v>
      </c>
      <c r="J11" s="50">
        <v>38609.398000000001</v>
      </c>
      <c r="K11" s="50">
        <v>39106.697500000002</v>
      </c>
      <c r="L11" s="50">
        <v>39593.788332999997</v>
      </c>
      <c r="M11" s="50">
        <v>40066.908000000003</v>
      </c>
      <c r="N11" s="50">
        <v>40532.688083000001</v>
      </c>
      <c r="O11" s="50">
        <v>41010.995167000001</v>
      </c>
      <c r="P11" s="50">
        <v>41463.285750000003</v>
      </c>
      <c r="Q11" s="50">
        <v>41911.459083000002</v>
      </c>
      <c r="R11" s="50">
        <v>42384.604832999998</v>
      </c>
      <c r="S11" s="50">
        <v>42880.824832999999</v>
      </c>
      <c r="T11" s="53">
        <v>43325.6005</v>
      </c>
      <c r="U11" s="53">
        <v>43752.2765</v>
      </c>
      <c r="V11" s="53">
        <v>44164.648083</v>
      </c>
      <c r="W11" s="53">
        <v>44914.122416999999</v>
      </c>
      <c r="X11" s="50">
        <v>45348.453167</v>
      </c>
      <c r="Y11" s="50">
        <v>45844.571000000004</v>
      </c>
      <c r="Z11" s="50">
        <v>46421.760667000002</v>
      </c>
      <c r="AA11" s="50">
        <v>47241.101332999999</v>
      </c>
      <c r="AB11" s="53">
        <v>48322.807249999998</v>
      </c>
      <c r="AC11" s="50">
        <v>49260.971250000002</v>
      </c>
      <c r="AD11" s="50">
        <v>49941.373749999999</v>
      </c>
      <c r="AE11" s="50">
        <v>50495.179416999999</v>
      </c>
      <c r="AF11" s="50">
        <v>51027.875573999998</v>
      </c>
      <c r="AG11" s="126" t="s">
        <v>15</v>
      </c>
    </row>
    <row r="12" spans="1:33" x14ac:dyDescent="0.2">
      <c r="A12" s="39"/>
      <c r="B12" s="103" t="s">
        <v>77</v>
      </c>
      <c r="C12" s="50" t="s">
        <v>15</v>
      </c>
      <c r="D12" s="50" t="s">
        <v>15</v>
      </c>
      <c r="E12" s="50">
        <v>3099.3389999999999</v>
      </c>
      <c r="F12" s="50">
        <v>3430.694</v>
      </c>
      <c r="G12" s="50">
        <v>3609.8020000000001</v>
      </c>
      <c r="H12" s="50">
        <v>3787.0720000000001</v>
      </c>
      <c r="I12" s="50">
        <v>3869.8319999999999</v>
      </c>
      <c r="J12" s="50">
        <v>3953.0419999999999</v>
      </c>
      <c r="K12" s="50">
        <v>4023.422</v>
      </c>
      <c r="L12" s="50">
        <v>4081.8829999999998</v>
      </c>
      <c r="M12" s="50">
        <v>4147.6729999999998</v>
      </c>
      <c r="N12" s="50">
        <v>4214.2420000000002</v>
      </c>
      <c r="O12" s="50">
        <v>4280.9660000000003</v>
      </c>
      <c r="P12" s="50">
        <v>4340.634</v>
      </c>
      <c r="Q12" s="50">
        <v>4402.7749999999996</v>
      </c>
      <c r="R12" s="50">
        <v>4470.1319999999996</v>
      </c>
      <c r="S12" s="50">
        <v>4546.674</v>
      </c>
      <c r="T12" s="53">
        <v>4589.6390000000001</v>
      </c>
      <c r="U12" s="53">
        <v>4650.5169999999998</v>
      </c>
      <c r="V12" s="53">
        <v>4710.3540000000003</v>
      </c>
      <c r="W12" s="53">
        <v>4770.6580000000004</v>
      </c>
      <c r="X12" s="50">
        <v>4829.6540000000005</v>
      </c>
      <c r="Y12" s="50">
        <v>4887.9759999999997</v>
      </c>
      <c r="Z12" s="50">
        <v>4944.8040000000001</v>
      </c>
      <c r="AA12" s="50">
        <v>5000.9279999999999</v>
      </c>
      <c r="AB12" s="53">
        <v>5055.2380000000003</v>
      </c>
      <c r="AC12" s="50">
        <v>5108.5389999999998</v>
      </c>
      <c r="AD12" s="50">
        <v>5161.05</v>
      </c>
      <c r="AE12" s="50">
        <v>5211.3410000000003</v>
      </c>
      <c r="AF12" s="50">
        <v>5260.0780000000004</v>
      </c>
      <c r="AG12" s="126" t="s">
        <v>15</v>
      </c>
    </row>
    <row r="13" spans="1:33" x14ac:dyDescent="0.2">
      <c r="A13" s="39"/>
      <c r="B13" s="103" t="s">
        <v>133</v>
      </c>
      <c r="C13" s="50">
        <v>10303</v>
      </c>
      <c r="D13" s="50">
        <v>10337</v>
      </c>
      <c r="E13" s="50">
        <v>10308.682000000001</v>
      </c>
      <c r="F13" s="50">
        <v>10330.759</v>
      </c>
      <c r="G13" s="50">
        <v>10303.642</v>
      </c>
      <c r="H13" s="50">
        <v>10282.784</v>
      </c>
      <c r="I13" s="50">
        <v>10272.503000000001</v>
      </c>
      <c r="J13" s="50">
        <v>10224.191999999999</v>
      </c>
      <c r="K13" s="50">
        <v>10200.773999999999</v>
      </c>
      <c r="L13" s="50">
        <v>10201.651</v>
      </c>
      <c r="M13" s="50">
        <v>10206.923000000001</v>
      </c>
      <c r="N13" s="50">
        <v>10234.092000000001</v>
      </c>
      <c r="O13" s="50">
        <v>10266.646000000001</v>
      </c>
      <c r="P13" s="50">
        <v>10322.689</v>
      </c>
      <c r="Q13" s="50">
        <v>10429.691999999999</v>
      </c>
      <c r="R13" s="50">
        <v>10491.492</v>
      </c>
      <c r="S13" s="50">
        <v>10517.246999999999</v>
      </c>
      <c r="T13" s="53">
        <v>10496.672</v>
      </c>
      <c r="U13" s="53">
        <v>10506.87</v>
      </c>
      <c r="V13" s="53">
        <v>10502.380999999999</v>
      </c>
      <c r="W13" s="53">
        <v>10503.790999999999</v>
      </c>
      <c r="X13" s="50">
        <v>10507.55</v>
      </c>
      <c r="Y13" s="50">
        <v>10513.668</v>
      </c>
      <c r="Z13" s="50">
        <v>10520.948</v>
      </c>
      <c r="AA13" s="50">
        <v>10534.226000000001</v>
      </c>
      <c r="AB13" s="53">
        <v>10550.313</v>
      </c>
      <c r="AC13" s="50">
        <v>10502.151</v>
      </c>
      <c r="AD13" s="50">
        <v>10500.85</v>
      </c>
      <c r="AE13" s="50">
        <v>10759.525</v>
      </c>
      <c r="AF13" s="50">
        <v>10878.041999999999</v>
      </c>
      <c r="AG13" s="126">
        <v>10890.165000000001</v>
      </c>
    </row>
    <row r="14" spans="1:33" x14ac:dyDescent="0.2">
      <c r="A14" s="39"/>
      <c r="B14" s="103" t="s">
        <v>134</v>
      </c>
      <c r="C14" s="50">
        <v>5122</v>
      </c>
      <c r="D14" s="50">
        <v>5113</v>
      </c>
      <c r="E14" s="50">
        <v>5154</v>
      </c>
      <c r="F14" s="50">
        <v>5230</v>
      </c>
      <c r="G14" s="50">
        <v>5285</v>
      </c>
      <c r="H14" s="50">
        <v>5320.5159999999996</v>
      </c>
      <c r="I14" s="50">
        <v>5338.491</v>
      </c>
      <c r="J14" s="50">
        <v>5357.2849999999999</v>
      </c>
      <c r="K14" s="50">
        <v>5375.5749999999998</v>
      </c>
      <c r="L14" s="50">
        <v>5389.5209999999997</v>
      </c>
      <c r="M14" s="50">
        <v>5403.04</v>
      </c>
      <c r="N14" s="50">
        <v>5418.5590000000002</v>
      </c>
      <c r="O14" s="50">
        <v>5436.7560000000003</v>
      </c>
      <c r="P14" s="50">
        <v>5460.3990000000003</v>
      </c>
      <c r="Q14" s="50">
        <v>5492.7259999999997</v>
      </c>
      <c r="R14" s="50">
        <v>5522.5879999999997</v>
      </c>
      <c r="S14" s="50">
        <v>5547.3630000000003</v>
      </c>
      <c r="T14" s="53">
        <v>5570.2129999999997</v>
      </c>
      <c r="U14" s="53">
        <v>5590.77</v>
      </c>
      <c r="V14" s="53">
        <v>5613.2629999999999</v>
      </c>
      <c r="W14" s="53">
        <v>5643.3459999999995</v>
      </c>
      <c r="X14" s="50">
        <v>5682.4489999999996</v>
      </c>
      <c r="Y14" s="50">
        <v>5728.7520000000004</v>
      </c>
      <c r="Z14" s="50">
        <v>5765.1030000000001</v>
      </c>
      <c r="AA14" s="50">
        <v>5793.8680000000004</v>
      </c>
      <c r="AB14" s="53">
        <v>5816.94</v>
      </c>
      <c r="AC14" s="50">
        <v>5829.7030000000004</v>
      </c>
      <c r="AD14" s="50">
        <v>5854.42</v>
      </c>
      <c r="AE14" s="50">
        <v>5906.3850000000002</v>
      </c>
      <c r="AF14" s="50">
        <v>5947.9870000000001</v>
      </c>
      <c r="AG14" s="126">
        <v>5976.4160000000002</v>
      </c>
    </row>
    <row r="15" spans="1:33" x14ac:dyDescent="0.2">
      <c r="A15" s="39"/>
      <c r="B15" s="103" t="s">
        <v>135</v>
      </c>
      <c r="C15" s="50" t="s">
        <v>15</v>
      </c>
      <c r="D15" s="50" t="s">
        <v>15</v>
      </c>
      <c r="E15" s="50" t="s">
        <v>15</v>
      </c>
      <c r="F15" s="50">
        <v>1448.1</v>
      </c>
      <c r="G15" s="50">
        <v>1406</v>
      </c>
      <c r="H15" s="50">
        <v>1379.2</v>
      </c>
      <c r="I15" s="50">
        <v>1401.3</v>
      </c>
      <c r="J15" s="50">
        <v>1392.7</v>
      </c>
      <c r="K15" s="50">
        <v>1383.5</v>
      </c>
      <c r="L15" s="50">
        <v>1375.2</v>
      </c>
      <c r="M15" s="50">
        <v>1366.3</v>
      </c>
      <c r="N15" s="50">
        <v>1358.9</v>
      </c>
      <c r="O15" s="50">
        <v>1350.7</v>
      </c>
      <c r="P15" s="50">
        <v>1342.9</v>
      </c>
      <c r="Q15" s="50">
        <v>1338.4</v>
      </c>
      <c r="R15" s="50">
        <v>1335.7</v>
      </c>
      <c r="S15" s="50">
        <v>1333.3</v>
      </c>
      <c r="T15" s="53">
        <v>1329.7</v>
      </c>
      <c r="U15" s="53">
        <v>1325.2</v>
      </c>
      <c r="V15" s="53">
        <v>1320.2</v>
      </c>
      <c r="W15" s="53">
        <v>1315.8</v>
      </c>
      <c r="X15" s="50">
        <v>1313.3</v>
      </c>
      <c r="Y15" s="50">
        <v>1315.9</v>
      </c>
      <c r="Z15" s="50">
        <v>1315.6</v>
      </c>
      <c r="AA15" s="50">
        <v>1319.133</v>
      </c>
      <c r="AB15" s="53">
        <v>1324.82</v>
      </c>
      <c r="AC15" s="50">
        <v>1328.8889999999999</v>
      </c>
      <c r="AD15" s="50">
        <v>1330.068</v>
      </c>
      <c r="AE15" s="50">
        <v>1331.796</v>
      </c>
      <c r="AF15" s="50">
        <v>1365.884</v>
      </c>
      <c r="AG15" s="126">
        <v>1374.6869999999999</v>
      </c>
    </row>
    <row r="16" spans="1:33" x14ac:dyDescent="0.2">
      <c r="A16" s="39"/>
      <c r="B16" s="103" t="s">
        <v>81</v>
      </c>
      <c r="C16" s="50">
        <v>4800</v>
      </c>
      <c r="D16" s="50">
        <v>4902.2</v>
      </c>
      <c r="E16" s="50">
        <v>5013.7</v>
      </c>
      <c r="F16" s="50">
        <v>5107.8</v>
      </c>
      <c r="G16" s="50">
        <v>5139.8</v>
      </c>
      <c r="H16" s="50">
        <v>5165.5</v>
      </c>
      <c r="I16" s="50">
        <v>5176.2</v>
      </c>
      <c r="J16" s="50">
        <v>5188</v>
      </c>
      <c r="K16" s="50">
        <v>5200.6000000000004</v>
      </c>
      <c r="L16" s="50">
        <v>5213</v>
      </c>
      <c r="M16" s="50">
        <v>5228.2</v>
      </c>
      <c r="N16" s="50">
        <v>5246.1</v>
      </c>
      <c r="O16" s="50">
        <v>5266.3</v>
      </c>
      <c r="P16" s="50">
        <v>5288.7</v>
      </c>
      <c r="Q16" s="50">
        <v>5313.4</v>
      </c>
      <c r="R16" s="50">
        <v>5338.9</v>
      </c>
      <c r="S16" s="50">
        <v>5363.4</v>
      </c>
      <c r="T16" s="53">
        <v>5388.3</v>
      </c>
      <c r="U16" s="53">
        <v>5414</v>
      </c>
      <c r="V16" s="53">
        <v>5439</v>
      </c>
      <c r="W16" s="53">
        <v>5462.5</v>
      </c>
      <c r="X16" s="50">
        <v>5480.5</v>
      </c>
      <c r="Y16" s="50">
        <v>5495.3</v>
      </c>
      <c r="Z16" s="50">
        <v>5508.2</v>
      </c>
      <c r="AA16" s="50">
        <v>5516.2</v>
      </c>
      <c r="AB16" s="53">
        <v>5521.6</v>
      </c>
      <c r="AC16" s="50">
        <v>5530.7</v>
      </c>
      <c r="AD16" s="50">
        <v>5541.5</v>
      </c>
      <c r="AE16" s="50">
        <v>5556.9</v>
      </c>
      <c r="AF16" s="50">
        <v>5577.4</v>
      </c>
      <c r="AG16" s="126">
        <v>5617.1</v>
      </c>
    </row>
    <row r="17" spans="1:33" x14ac:dyDescent="0.2">
      <c r="A17" s="39"/>
      <c r="B17" s="103" t="s">
        <v>136</v>
      </c>
      <c r="C17" s="50">
        <v>55470</v>
      </c>
      <c r="D17" s="50">
        <v>56663</v>
      </c>
      <c r="E17" s="50">
        <v>58548</v>
      </c>
      <c r="F17" s="50">
        <v>59530</v>
      </c>
      <c r="G17" s="50">
        <v>59955</v>
      </c>
      <c r="H17" s="50">
        <v>60336</v>
      </c>
      <c r="I17" s="50">
        <v>60746</v>
      </c>
      <c r="J17" s="50">
        <v>61184</v>
      </c>
      <c r="K17" s="50">
        <v>61624</v>
      </c>
      <c r="L17" s="50">
        <v>62053</v>
      </c>
      <c r="M17" s="50">
        <v>62501</v>
      </c>
      <c r="N17" s="50">
        <v>62964</v>
      </c>
      <c r="O17" s="50">
        <v>63394</v>
      </c>
      <c r="P17" s="50">
        <v>63775</v>
      </c>
      <c r="Q17" s="50">
        <v>64121</v>
      </c>
      <c r="R17" s="50">
        <v>64441</v>
      </c>
      <c r="S17" s="50">
        <v>64748</v>
      </c>
      <c r="T17" s="53">
        <v>65055</v>
      </c>
      <c r="U17" s="53">
        <v>65362</v>
      </c>
      <c r="V17" s="53">
        <v>65684</v>
      </c>
      <c r="W17" s="53">
        <v>66021</v>
      </c>
      <c r="X17" s="50">
        <v>66314</v>
      </c>
      <c r="Y17" s="50">
        <v>66563</v>
      </c>
      <c r="Z17" s="50">
        <v>66830</v>
      </c>
      <c r="AA17" s="50">
        <v>67135</v>
      </c>
      <c r="AB17" s="53">
        <v>67396</v>
      </c>
      <c r="AC17" s="50">
        <v>67627</v>
      </c>
      <c r="AD17" s="50">
        <v>67871</v>
      </c>
      <c r="AE17" s="50">
        <v>68078</v>
      </c>
      <c r="AF17" s="50">
        <v>68288</v>
      </c>
      <c r="AG17" s="126">
        <v>68527</v>
      </c>
    </row>
    <row r="18" spans="1:33" x14ac:dyDescent="0.2">
      <c r="A18" s="39"/>
      <c r="B18" s="103" t="s">
        <v>137</v>
      </c>
      <c r="C18" s="50">
        <v>61682</v>
      </c>
      <c r="D18" s="50">
        <v>61024</v>
      </c>
      <c r="E18" s="50">
        <v>79973</v>
      </c>
      <c r="F18" s="50">
        <v>81308</v>
      </c>
      <c r="G18" s="50">
        <v>81510</v>
      </c>
      <c r="H18" s="50">
        <v>81422</v>
      </c>
      <c r="I18" s="50">
        <v>81457</v>
      </c>
      <c r="J18" s="50">
        <v>81517</v>
      </c>
      <c r="K18" s="50">
        <v>81578</v>
      </c>
      <c r="L18" s="50">
        <v>81549</v>
      </c>
      <c r="M18" s="50">
        <v>81456</v>
      </c>
      <c r="N18" s="50">
        <v>81337</v>
      </c>
      <c r="O18" s="50">
        <v>81173</v>
      </c>
      <c r="P18" s="50">
        <v>80992</v>
      </c>
      <c r="Q18" s="50">
        <v>80764</v>
      </c>
      <c r="R18" s="50">
        <v>80483</v>
      </c>
      <c r="S18" s="50">
        <v>80284</v>
      </c>
      <c r="T18" s="53">
        <v>80275</v>
      </c>
      <c r="U18" s="53">
        <v>80426</v>
      </c>
      <c r="V18" s="53">
        <v>80646</v>
      </c>
      <c r="W18" s="53">
        <v>80983</v>
      </c>
      <c r="X18" s="50">
        <v>81687</v>
      </c>
      <c r="Y18" s="50">
        <v>82349</v>
      </c>
      <c r="Z18" s="50">
        <v>82657</v>
      </c>
      <c r="AA18" s="50">
        <v>82906</v>
      </c>
      <c r="AB18" s="53">
        <v>83093</v>
      </c>
      <c r="AC18" s="50">
        <v>83161</v>
      </c>
      <c r="AD18" s="50">
        <v>83196</v>
      </c>
      <c r="AE18" s="50">
        <v>83798</v>
      </c>
      <c r="AF18" s="50">
        <v>84514</v>
      </c>
      <c r="AG18" s="126">
        <v>84717</v>
      </c>
    </row>
    <row r="19" spans="1:33" x14ac:dyDescent="0.2">
      <c r="A19" s="39"/>
      <c r="B19" s="103" t="s">
        <v>138</v>
      </c>
      <c r="C19" s="50">
        <v>9829.7812359917934</v>
      </c>
      <c r="D19" s="50">
        <v>10036.964459779596</v>
      </c>
      <c r="E19" s="50">
        <v>10353.201940383799</v>
      </c>
      <c r="F19" s="50">
        <v>10562.164000000001</v>
      </c>
      <c r="G19" s="50">
        <v>10661.312</v>
      </c>
      <c r="H19" s="50">
        <v>10761.705</v>
      </c>
      <c r="I19" s="50">
        <v>10805.796</v>
      </c>
      <c r="J19" s="50">
        <v>10862.146000000001</v>
      </c>
      <c r="K19" s="50">
        <v>10902.004999999999</v>
      </c>
      <c r="L19" s="50">
        <v>10928.091</v>
      </c>
      <c r="M19" s="50">
        <v>10955.163</v>
      </c>
      <c r="N19" s="50">
        <v>10987.352000000001</v>
      </c>
      <c r="O19" s="50">
        <v>11020.393</v>
      </c>
      <c r="P19" s="50">
        <v>11048.499</v>
      </c>
      <c r="Q19" s="50">
        <v>11077.862999999999</v>
      </c>
      <c r="R19" s="50">
        <v>11107.023999999999</v>
      </c>
      <c r="S19" s="50">
        <v>11121.383</v>
      </c>
      <c r="T19" s="53">
        <v>11104.944</v>
      </c>
      <c r="U19" s="53">
        <v>11045.01</v>
      </c>
      <c r="V19" s="53">
        <v>10965.214</v>
      </c>
      <c r="W19" s="53">
        <v>10892.380999999999</v>
      </c>
      <c r="X19" s="50">
        <v>10820.912</v>
      </c>
      <c r="Y19" s="50">
        <v>10775.978999999999</v>
      </c>
      <c r="Z19" s="50">
        <v>10754.688</v>
      </c>
      <c r="AA19" s="50">
        <v>10732.887000000001</v>
      </c>
      <c r="AB19" s="53">
        <v>10721.566000000001</v>
      </c>
      <c r="AC19" s="50">
        <v>10698.59</v>
      </c>
      <c r="AD19" s="50">
        <v>10640.409</v>
      </c>
      <c r="AE19" s="50">
        <v>10579.183000000001</v>
      </c>
      <c r="AF19" s="50">
        <v>10548.14</v>
      </c>
      <c r="AG19" s="126">
        <v>10531.287</v>
      </c>
    </row>
    <row r="20" spans="1:33" x14ac:dyDescent="0.2">
      <c r="A20" s="39"/>
      <c r="B20" s="103" t="s">
        <v>139</v>
      </c>
      <c r="C20" s="50">
        <v>10700</v>
      </c>
      <c r="D20" s="50">
        <v>10579</v>
      </c>
      <c r="E20" s="50">
        <v>10346</v>
      </c>
      <c r="F20" s="50">
        <v>10328.965</v>
      </c>
      <c r="G20" s="50">
        <v>10290.486000000001</v>
      </c>
      <c r="H20" s="50">
        <v>10237.530000000001</v>
      </c>
      <c r="I20" s="50">
        <v>10210.971</v>
      </c>
      <c r="J20" s="50">
        <v>10187.575999999999</v>
      </c>
      <c r="K20" s="50">
        <v>10158.608</v>
      </c>
      <c r="L20" s="50">
        <v>10129.552</v>
      </c>
      <c r="M20" s="50">
        <v>10107.146000000001</v>
      </c>
      <c r="N20" s="50">
        <v>10087.065000000001</v>
      </c>
      <c r="O20" s="50">
        <v>10071.370000000001</v>
      </c>
      <c r="P20" s="50">
        <v>10055.780000000001</v>
      </c>
      <c r="Q20" s="50">
        <v>10038.188</v>
      </c>
      <c r="R20" s="50">
        <v>10022.65</v>
      </c>
      <c r="S20" s="50">
        <v>10000.022999999999</v>
      </c>
      <c r="T20" s="53">
        <v>9971.7270000000008</v>
      </c>
      <c r="U20" s="53">
        <v>9913.5879999999997</v>
      </c>
      <c r="V20" s="53">
        <v>9872.7340000000004</v>
      </c>
      <c r="W20" s="53">
        <v>9833.0380000000005</v>
      </c>
      <c r="X20" s="50">
        <v>9797.7549999999992</v>
      </c>
      <c r="Y20" s="50">
        <v>9759.7549999999992</v>
      </c>
      <c r="Z20" s="50">
        <v>9726.7559999999994</v>
      </c>
      <c r="AA20" s="50">
        <v>9706.9639999999999</v>
      </c>
      <c r="AB20" s="53">
        <v>9694.8240000000005</v>
      </c>
      <c r="AC20" s="50">
        <v>9670.4189999999999</v>
      </c>
      <c r="AD20" s="50">
        <v>9630.9320000000007</v>
      </c>
      <c r="AE20" s="50">
        <v>9605.0740000000005</v>
      </c>
      <c r="AF20" s="50">
        <v>9592.1859999999997</v>
      </c>
      <c r="AG20" s="126">
        <v>9562.2710000000006</v>
      </c>
    </row>
    <row r="21" spans="1:33" x14ac:dyDescent="0.2">
      <c r="A21" s="39"/>
      <c r="B21" s="103" t="s">
        <v>140</v>
      </c>
      <c r="C21" s="50">
        <v>230.803</v>
      </c>
      <c r="D21" s="50">
        <v>241.40299999999999</v>
      </c>
      <c r="E21" s="50">
        <v>258</v>
      </c>
      <c r="F21" s="50">
        <v>267.39999999999998</v>
      </c>
      <c r="G21" s="50">
        <v>270.89999999999998</v>
      </c>
      <c r="H21" s="50">
        <v>277.39999999999998</v>
      </c>
      <c r="I21" s="50">
        <v>281.2</v>
      </c>
      <c r="J21" s="50">
        <v>285</v>
      </c>
      <c r="K21" s="50">
        <v>287.5</v>
      </c>
      <c r="L21" s="50">
        <v>289.5</v>
      </c>
      <c r="M21" s="50">
        <v>292.10000000000002</v>
      </c>
      <c r="N21" s="50">
        <v>296.7</v>
      </c>
      <c r="O21" s="50">
        <v>303.8</v>
      </c>
      <c r="P21" s="50">
        <v>311.60000000000002</v>
      </c>
      <c r="Q21" s="50">
        <v>317.39999999999998</v>
      </c>
      <c r="R21" s="50">
        <v>318.5</v>
      </c>
      <c r="S21" s="50">
        <v>314.7</v>
      </c>
      <c r="T21" s="53">
        <v>312.5</v>
      </c>
      <c r="U21" s="53">
        <v>314.5</v>
      </c>
      <c r="V21" s="53">
        <v>317.8</v>
      </c>
      <c r="W21" s="53">
        <v>321.39999999999998</v>
      </c>
      <c r="X21" s="50">
        <v>324.5</v>
      </c>
      <c r="Y21" s="50">
        <v>329.3</v>
      </c>
      <c r="Z21" s="50">
        <v>337.3</v>
      </c>
      <c r="AA21" s="50">
        <v>345.8</v>
      </c>
      <c r="AB21" s="53">
        <v>351.8</v>
      </c>
      <c r="AC21" s="50">
        <v>356.2</v>
      </c>
      <c r="AD21" s="50">
        <v>361.6</v>
      </c>
      <c r="AE21" s="50">
        <v>370.1</v>
      </c>
      <c r="AF21" s="50">
        <v>379.5</v>
      </c>
      <c r="AG21" s="126" t="s">
        <v>15</v>
      </c>
    </row>
    <row r="22" spans="1:33" x14ac:dyDescent="0.2">
      <c r="A22" s="39"/>
      <c r="B22" s="103" t="s">
        <v>141</v>
      </c>
      <c r="C22" s="50">
        <v>3443</v>
      </c>
      <c r="D22" s="50">
        <v>3541.0000000000005</v>
      </c>
      <c r="E22" s="50">
        <v>3526</v>
      </c>
      <c r="F22" s="50">
        <v>3601.3</v>
      </c>
      <c r="G22" s="50">
        <v>3664.3</v>
      </c>
      <c r="H22" s="50">
        <v>3754.7750000000001</v>
      </c>
      <c r="I22" s="50">
        <v>3804.2539999999999</v>
      </c>
      <c r="J22" s="50">
        <v>3863.7950000000001</v>
      </c>
      <c r="K22" s="50">
        <v>3931.85</v>
      </c>
      <c r="L22" s="50">
        <v>3996.9940000000001</v>
      </c>
      <c r="M22" s="50">
        <v>4067.346</v>
      </c>
      <c r="N22" s="50">
        <v>4160.009</v>
      </c>
      <c r="O22" s="50">
        <v>4269.8230000000003</v>
      </c>
      <c r="P22" s="50">
        <v>4400.1840000000002</v>
      </c>
      <c r="Q22" s="50">
        <v>4496.0320000000002</v>
      </c>
      <c r="R22" s="50">
        <v>4539.1580000000004</v>
      </c>
      <c r="S22" s="50">
        <v>4559.7690000000002</v>
      </c>
      <c r="T22" s="53">
        <v>4578.5429999999997</v>
      </c>
      <c r="U22" s="53">
        <v>4597.4399999999996</v>
      </c>
      <c r="V22" s="53">
        <v>4620.0420000000004</v>
      </c>
      <c r="W22" s="53">
        <v>4652.4610000000002</v>
      </c>
      <c r="X22" s="50">
        <v>4695.7730000000001</v>
      </c>
      <c r="Y22" s="50">
        <v>4752.4639999999999</v>
      </c>
      <c r="Z22" s="50">
        <v>4821.0829999999996</v>
      </c>
      <c r="AA22" s="50">
        <v>4890.4070000000002</v>
      </c>
      <c r="AB22" s="53">
        <v>4967.4620000000004</v>
      </c>
      <c r="AC22" s="50">
        <v>5034.43</v>
      </c>
      <c r="AD22" s="50">
        <v>5091.848</v>
      </c>
      <c r="AE22" s="50">
        <v>5199.7460000000001</v>
      </c>
      <c r="AF22" s="50">
        <v>5295.866</v>
      </c>
      <c r="AG22" s="126">
        <v>5384.9920000000002</v>
      </c>
    </row>
    <row r="23" spans="1:33" x14ac:dyDescent="0.2">
      <c r="A23" s="39"/>
      <c r="B23" s="103" t="s">
        <v>87</v>
      </c>
      <c r="C23" s="50">
        <v>3948</v>
      </c>
      <c r="D23" s="50">
        <v>4231</v>
      </c>
      <c r="E23" s="50">
        <v>4946</v>
      </c>
      <c r="F23" s="50">
        <v>5545.7749999999996</v>
      </c>
      <c r="G23" s="50">
        <v>5834.875</v>
      </c>
      <c r="H23" s="50">
        <v>6136.875</v>
      </c>
      <c r="I23" s="50">
        <v>6303.8</v>
      </c>
      <c r="J23" s="50">
        <v>6456.7250000000004</v>
      </c>
      <c r="K23" s="50">
        <v>6590.875</v>
      </c>
      <c r="L23" s="50">
        <v>6713.9</v>
      </c>
      <c r="M23" s="50">
        <v>6836.5749999999998</v>
      </c>
      <c r="N23" s="50">
        <v>6961.1750000000002</v>
      </c>
      <c r="O23" s="50">
        <v>7088.375</v>
      </c>
      <c r="P23" s="50">
        <v>7218.5249999999996</v>
      </c>
      <c r="Q23" s="50">
        <v>7351.0749999999998</v>
      </c>
      <c r="R23" s="50">
        <v>7482.05</v>
      </c>
      <c r="S23" s="50">
        <v>7620.8249999999998</v>
      </c>
      <c r="T23" s="53">
        <v>7763.0749999999998</v>
      </c>
      <c r="U23" s="53">
        <v>7907.2250000000004</v>
      </c>
      <c r="V23" s="53">
        <v>8056.0249999999996</v>
      </c>
      <c r="W23" s="53">
        <v>8212.0499999999993</v>
      </c>
      <c r="X23" s="50">
        <v>8377.1</v>
      </c>
      <c r="Y23" s="50">
        <v>8543.375</v>
      </c>
      <c r="Z23" s="50">
        <v>8709.7250000000004</v>
      </c>
      <c r="AA23" s="50">
        <v>8879.4500000000007</v>
      </c>
      <c r="AB23" s="53">
        <v>9051.0499999999993</v>
      </c>
      <c r="AC23" s="50">
        <v>9214.3250000000007</v>
      </c>
      <c r="AD23" s="50">
        <v>9367.35</v>
      </c>
      <c r="AE23" s="50">
        <v>9550.9500000000007</v>
      </c>
      <c r="AF23" s="50">
        <v>9756.5</v>
      </c>
      <c r="AG23" s="126" t="s">
        <v>15</v>
      </c>
    </row>
    <row r="24" spans="1:33" s="5" customFormat="1" x14ac:dyDescent="0.2">
      <c r="A24" s="39"/>
      <c r="B24" s="103" t="s">
        <v>142</v>
      </c>
      <c r="C24" s="50">
        <v>56510.3</v>
      </c>
      <c r="D24" s="50">
        <v>56593.1</v>
      </c>
      <c r="E24" s="50">
        <v>56775.5</v>
      </c>
      <c r="F24" s="50">
        <v>56844.3</v>
      </c>
      <c r="G24" s="50">
        <v>56890.400000000001</v>
      </c>
      <c r="H24" s="50">
        <v>56916.3</v>
      </c>
      <c r="I24" s="50">
        <v>56942.1</v>
      </c>
      <c r="J24" s="50">
        <v>56979.8</v>
      </c>
      <c r="K24" s="50">
        <v>57089.8</v>
      </c>
      <c r="L24" s="50">
        <v>57399.199999999997</v>
      </c>
      <c r="M24" s="50">
        <v>57828.2</v>
      </c>
      <c r="N24" s="50">
        <v>58166.7</v>
      </c>
      <c r="O24" s="50">
        <v>58399.9</v>
      </c>
      <c r="P24" s="50">
        <v>58756.2</v>
      </c>
      <c r="Q24" s="50">
        <v>59211.199999999997</v>
      </c>
      <c r="R24" s="50">
        <v>59555.5</v>
      </c>
      <c r="S24" s="50">
        <v>59819.4</v>
      </c>
      <c r="T24" s="53">
        <v>60026.8</v>
      </c>
      <c r="U24" s="53">
        <v>60191.199999999997</v>
      </c>
      <c r="V24" s="53">
        <v>60311.6</v>
      </c>
      <c r="W24" s="53">
        <v>60320.7</v>
      </c>
      <c r="X24" s="50">
        <v>60229.599999999999</v>
      </c>
      <c r="Y24" s="50">
        <v>60115.199999999997</v>
      </c>
      <c r="Z24" s="50">
        <v>60002.3</v>
      </c>
      <c r="AA24" s="50">
        <v>59877.2</v>
      </c>
      <c r="AB24" s="53">
        <v>59729.1</v>
      </c>
      <c r="AC24" s="50">
        <v>59438.9</v>
      </c>
      <c r="AD24" s="50">
        <v>59133.2</v>
      </c>
      <c r="AE24" s="50">
        <v>59013.7</v>
      </c>
      <c r="AF24" s="50">
        <v>58984.2</v>
      </c>
      <c r="AG24" s="126" t="s">
        <v>15</v>
      </c>
    </row>
    <row r="25" spans="1:33" s="3" customFormat="1" x14ac:dyDescent="0.2">
      <c r="A25" s="39"/>
      <c r="B25" s="103" t="s">
        <v>89</v>
      </c>
      <c r="C25" s="50">
        <v>117902</v>
      </c>
      <c r="D25" s="50">
        <v>121049</v>
      </c>
      <c r="E25" s="50">
        <v>124101</v>
      </c>
      <c r="F25" s="50">
        <v>125436</v>
      </c>
      <c r="G25" s="50">
        <v>126011</v>
      </c>
      <c r="H25" s="50">
        <v>126587</v>
      </c>
      <c r="I25" s="50">
        <v>126831</v>
      </c>
      <c r="J25" s="50">
        <v>127132</v>
      </c>
      <c r="K25" s="50">
        <v>127400</v>
      </c>
      <c r="L25" s="50">
        <v>127634</v>
      </c>
      <c r="M25" s="50">
        <v>127734</v>
      </c>
      <c r="N25" s="50">
        <v>127755</v>
      </c>
      <c r="O25" s="50">
        <v>127838</v>
      </c>
      <c r="P25" s="50">
        <v>127980</v>
      </c>
      <c r="Q25" s="50">
        <v>128045</v>
      </c>
      <c r="R25" s="50">
        <v>128034</v>
      </c>
      <c r="S25" s="50">
        <v>128043</v>
      </c>
      <c r="T25" s="53">
        <v>127831</v>
      </c>
      <c r="U25" s="53">
        <v>127552</v>
      </c>
      <c r="V25" s="53">
        <v>127333</v>
      </c>
      <c r="W25" s="53">
        <v>127262</v>
      </c>
      <c r="X25" s="50">
        <v>127110</v>
      </c>
      <c r="Y25" s="50">
        <v>126933</v>
      </c>
      <c r="Z25" s="50">
        <v>126706</v>
      </c>
      <c r="AA25" s="50">
        <v>126443</v>
      </c>
      <c r="AB25" s="53">
        <v>126166.9</v>
      </c>
      <c r="AC25" s="50">
        <v>125708.4</v>
      </c>
      <c r="AD25" s="50">
        <v>125502</v>
      </c>
      <c r="AE25" s="50">
        <v>124947</v>
      </c>
      <c r="AF25" s="50">
        <v>124352</v>
      </c>
      <c r="AG25" s="126" t="s">
        <v>15</v>
      </c>
    </row>
    <row r="26" spans="1:33" x14ac:dyDescent="0.2">
      <c r="A26" s="39"/>
      <c r="B26" s="103" t="s">
        <v>90</v>
      </c>
      <c r="C26" s="50">
        <v>38723</v>
      </c>
      <c r="D26" s="50">
        <v>40806</v>
      </c>
      <c r="E26" s="50">
        <v>43296</v>
      </c>
      <c r="F26" s="50">
        <v>45093</v>
      </c>
      <c r="G26" s="50">
        <v>45954</v>
      </c>
      <c r="H26" s="50">
        <v>46617</v>
      </c>
      <c r="I26" s="50">
        <v>47008</v>
      </c>
      <c r="J26" s="50">
        <v>47370</v>
      </c>
      <c r="K26" s="50">
        <v>47645</v>
      </c>
      <c r="L26" s="50">
        <v>47892</v>
      </c>
      <c r="M26" s="50">
        <v>48083</v>
      </c>
      <c r="N26" s="50">
        <v>48185</v>
      </c>
      <c r="O26" s="50">
        <v>48438</v>
      </c>
      <c r="P26" s="50">
        <v>48684</v>
      </c>
      <c r="Q26" s="50">
        <v>49055</v>
      </c>
      <c r="R26" s="50">
        <v>49308</v>
      </c>
      <c r="S26" s="50">
        <v>49554</v>
      </c>
      <c r="T26" s="53">
        <v>49937</v>
      </c>
      <c r="U26" s="53">
        <v>50200</v>
      </c>
      <c r="V26" s="53">
        <v>50429</v>
      </c>
      <c r="W26" s="53">
        <v>50747</v>
      </c>
      <c r="X26" s="50">
        <v>51015</v>
      </c>
      <c r="Y26" s="50">
        <v>51218</v>
      </c>
      <c r="Z26" s="50">
        <v>51362</v>
      </c>
      <c r="AA26" s="50">
        <v>51585</v>
      </c>
      <c r="AB26" s="53">
        <v>51765</v>
      </c>
      <c r="AC26" s="50">
        <v>51836</v>
      </c>
      <c r="AD26" s="50">
        <v>51770</v>
      </c>
      <c r="AE26" s="50">
        <v>51673</v>
      </c>
      <c r="AF26" s="50">
        <v>51713</v>
      </c>
      <c r="AG26" s="126" t="s">
        <v>15</v>
      </c>
    </row>
    <row r="27" spans="1:33" s="5" customFormat="1" x14ac:dyDescent="0.2">
      <c r="A27" s="39"/>
      <c r="B27" s="103" t="s">
        <v>91</v>
      </c>
      <c r="C27" s="50" t="s">
        <v>15</v>
      </c>
      <c r="D27" s="50" t="s">
        <v>15</v>
      </c>
      <c r="E27" s="50">
        <v>2641.6587119852197</v>
      </c>
      <c r="F27" s="50">
        <v>2485.056</v>
      </c>
      <c r="G27" s="50">
        <v>2432.8510000000001</v>
      </c>
      <c r="H27" s="50">
        <v>2390.1120000000001</v>
      </c>
      <c r="I27" s="50">
        <v>2367.6120000000001</v>
      </c>
      <c r="J27" s="50">
        <v>2337.6999999999998</v>
      </c>
      <c r="K27" s="50">
        <v>2310.375</v>
      </c>
      <c r="L27" s="50">
        <v>2288.0880000000002</v>
      </c>
      <c r="M27" s="50">
        <v>2263</v>
      </c>
      <c r="N27" s="50">
        <v>2238.75</v>
      </c>
      <c r="O27" s="50">
        <v>2218.6619999999998</v>
      </c>
      <c r="P27" s="50">
        <v>2201.0250000000001</v>
      </c>
      <c r="Q27" s="50">
        <v>2177.7249999999999</v>
      </c>
      <c r="R27" s="50">
        <v>2141.9879999999998</v>
      </c>
      <c r="S27" s="50">
        <v>2097.288</v>
      </c>
      <c r="T27" s="53">
        <v>2058.8249999999998</v>
      </c>
      <c r="U27" s="53">
        <v>2033.65</v>
      </c>
      <c r="V27" s="53">
        <v>2012.8119999999999</v>
      </c>
      <c r="W27" s="53">
        <v>1994.25</v>
      </c>
      <c r="X27" s="50">
        <v>1977.3119999999999</v>
      </c>
      <c r="Y27" s="50">
        <v>1959.338</v>
      </c>
      <c r="Z27" s="50">
        <v>1941.162</v>
      </c>
      <c r="AA27" s="50">
        <v>1926.25</v>
      </c>
      <c r="AB27" s="53">
        <v>1913.1880000000001</v>
      </c>
      <c r="AC27" s="50">
        <v>1900.8620000000001</v>
      </c>
      <c r="AD27" s="50">
        <v>1884.75</v>
      </c>
      <c r="AE27" s="50">
        <v>1886.2249999999999</v>
      </c>
      <c r="AF27" s="50">
        <v>1881.538</v>
      </c>
      <c r="AG27" s="126">
        <v>1860.9880000000001</v>
      </c>
    </row>
    <row r="28" spans="1:33" s="5" customFormat="1" x14ac:dyDescent="0.2">
      <c r="A28" s="39"/>
      <c r="B28" s="103" t="s">
        <v>143</v>
      </c>
      <c r="C28" s="50" t="s">
        <v>15</v>
      </c>
      <c r="D28" s="50" t="s">
        <v>15</v>
      </c>
      <c r="E28" s="50">
        <v>3687.8521162418465</v>
      </c>
      <c r="F28" s="50">
        <v>3629.1</v>
      </c>
      <c r="G28" s="50">
        <v>3575.2</v>
      </c>
      <c r="H28" s="50">
        <v>3524.2379999999998</v>
      </c>
      <c r="I28" s="50">
        <v>3499.5360000000001</v>
      </c>
      <c r="J28" s="50">
        <v>3470.8180000000002</v>
      </c>
      <c r="K28" s="50">
        <v>3443.067</v>
      </c>
      <c r="L28" s="50">
        <v>3415.2130000000002</v>
      </c>
      <c r="M28" s="50">
        <v>3377.0749999999998</v>
      </c>
      <c r="N28" s="50">
        <v>3322.5279999999998</v>
      </c>
      <c r="O28" s="50">
        <v>3269.9090000000001</v>
      </c>
      <c r="P28" s="50">
        <v>3231.2939999999999</v>
      </c>
      <c r="Q28" s="50">
        <v>3198.2310000000002</v>
      </c>
      <c r="R28" s="50">
        <v>3162.9160000000002</v>
      </c>
      <c r="S28" s="50">
        <v>3097.2820000000002</v>
      </c>
      <c r="T28" s="53">
        <v>3028.1149999999998</v>
      </c>
      <c r="U28" s="53">
        <v>2989.1390000000001</v>
      </c>
      <c r="V28" s="53">
        <v>2961.25</v>
      </c>
      <c r="W28" s="53">
        <v>2937.2530000000002</v>
      </c>
      <c r="X28" s="50">
        <v>2911.1089999999999</v>
      </c>
      <c r="Y28" s="50">
        <v>2877.3249999999998</v>
      </c>
      <c r="Z28" s="50">
        <v>2842.6390000000001</v>
      </c>
      <c r="AA28" s="50">
        <v>2819.2</v>
      </c>
      <c r="AB28" s="53">
        <v>2811.0889999999999</v>
      </c>
      <c r="AC28" s="50">
        <v>2810.3690000000001</v>
      </c>
      <c r="AD28" s="50">
        <v>2808.38</v>
      </c>
      <c r="AE28" s="50">
        <v>2831.6379999999999</v>
      </c>
      <c r="AF28" s="50">
        <v>2871.585</v>
      </c>
      <c r="AG28" s="126">
        <v>2888.0549999999998</v>
      </c>
    </row>
    <row r="29" spans="1:33" s="5" customFormat="1" x14ac:dyDescent="0.2">
      <c r="A29" s="39"/>
      <c r="B29" s="103" t="s">
        <v>144</v>
      </c>
      <c r="C29" s="50">
        <v>365.41070769230771</v>
      </c>
      <c r="D29" s="50">
        <v>366.6107428571429</v>
      </c>
      <c r="E29" s="50">
        <v>387.11134358974363</v>
      </c>
      <c r="F29" s="50">
        <v>409.512</v>
      </c>
      <c r="G29" s="50">
        <v>419.85</v>
      </c>
      <c r="H29" s="50">
        <v>431.33800000000002</v>
      </c>
      <c r="I29" s="50">
        <v>436.97500000000002</v>
      </c>
      <c r="J29" s="50">
        <v>441.86200000000002</v>
      </c>
      <c r="K29" s="50">
        <v>446.65</v>
      </c>
      <c r="L29" s="50">
        <v>452.262</v>
      </c>
      <c r="M29" s="50">
        <v>458.512</v>
      </c>
      <c r="N29" s="50">
        <v>465.7</v>
      </c>
      <c r="O29" s="50">
        <v>472.92500000000001</v>
      </c>
      <c r="P29" s="50">
        <v>480.7</v>
      </c>
      <c r="Q29" s="50">
        <v>489.22500000000002</v>
      </c>
      <c r="R29" s="50">
        <v>498.21800000000002</v>
      </c>
      <c r="S29" s="50">
        <v>507.53800000000001</v>
      </c>
      <c r="T29" s="53">
        <v>519.42499999999995</v>
      </c>
      <c r="U29" s="53">
        <v>531.5</v>
      </c>
      <c r="V29" s="53">
        <v>545.32500000000005</v>
      </c>
      <c r="W29" s="53">
        <v>558.32500000000005</v>
      </c>
      <c r="X29" s="50">
        <v>569.4</v>
      </c>
      <c r="Y29" s="50">
        <v>584.125</v>
      </c>
      <c r="Z29" s="50">
        <v>596.976</v>
      </c>
      <c r="AA29" s="50">
        <v>608.80499999999995</v>
      </c>
      <c r="AB29" s="53">
        <v>621.52700000000004</v>
      </c>
      <c r="AC29" s="50">
        <v>631.14499999999998</v>
      </c>
      <c r="AD29" s="50">
        <v>641.13699999999994</v>
      </c>
      <c r="AE29" s="50">
        <v>655.27700000000004</v>
      </c>
      <c r="AF29" s="50">
        <v>667.755</v>
      </c>
      <c r="AG29" s="126" t="s">
        <v>15</v>
      </c>
    </row>
    <row r="30" spans="1:33" s="3" customFormat="1" x14ac:dyDescent="0.2">
      <c r="A30" s="40"/>
      <c r="B30" s="103" t="s">
        <v>94</v>
      </c>
      <c r="C30" s="50">
        <v>72064.843986487293</v>
      </c>
      <c r="D30" s="50">
        <v>78769.53105135067</v>
      </c>
      <c r="E30" s="50">
        <v>88631</v>
      </c>
      <c r="F30" s="50">
        <v>94490</v>
      </c>
      <c r="G30" s="50">
        <v>97205</v>
      </c>
      <c r="H30" s="50">
        <v>99706</v>
      </c>
      <c r="I30" s="50">
        <v>100896</v>
      </c>
      <c r="J30" s="50">
        <v>102122</v>
      </c>
      <c r="K30" s="50">
        <v>103418</v>
      </c>
      <c r="L30" s="50">
        <v>104720</v>
      </c>
      <c r="M30" s="50">
        <v>105952</v>
      </c>
      <c r="N30" s="50">
        <v>107155.784</v>
      </c>
      <c r="O30" s="50">
        <v>108416.556</v>
      </c>
      <c r="P30" s="50">
        <v>109795.643</v>
      </c>
      <c r="Q30" s="50">
        <v>109326.768</v>
      </c>
      <c r="R30" s="50">
        <v>110852.012</v>
      </c>
      <c r="S30" s="50">
        <v>112363.037</v>
      </c>
      <c r="T30" s="53">
        <v>113692.425</v>
      </c>
      <c r="U30" s="53">
        <v>115013.177</v>
      </c>
      <c r="V30" s="53">
        <v>116353.584</v>
      </c>
      <c r="W30" s="53">
        <v>117701.008</v>
      </c>
      <c r="X30" s="50">
        <v>119050.48699999999</v>
      </c>
      <c r="Y30" s="50">
        <v>120419.474</v>
      </c>
      <c r="Z30" s="50">
        <v>121808.909</v>
      </c>
      <c r="AA30" s="50">
        <v>123336.376</v>
      </c>
      <c r="AB30" s="53">
        <v>124960.08900000001</v>
      </c>
      <c r="AC30" s="50">
        <v>126383.323</v>
      </c>
      <c r="AD30" s="50">
        <v>127615.215</v>
      </c>
      <c r="AE30" s="50">
        <v>128582.09600000001</v>
      </c>
      <c r="AF30" s="50">
        <v>129317.73</v>
      </c>
      <c r="AG30" s="126" t="s">
        <v>15</v>
      </c>
    </row>
    <row r="31" spans="1:33" x14ac:dyDescent="0.2">
      <c r="A31" s="39"/>
      <c r="B31" s="103" t="s">
        <v>145</v>
      </c>
      <c r="C31" s="50">
        <v>14246.382670574329</v>
      </c>
      <c r="D31" s="50">
        <v>14487.372227927344</v>
      </c>
      <c r="E31" s="50">
        <v>15067.347096245805</v>
      </c>
      <c r="F31" s="50">
        <v>15459</v>
      </c>
      <c r="G31" s="50">
        <v>15611</v>
      </c>
      <c r="H31" s="50">
        <v>15812</v>
      </c>
      <c r="I31" s="50">
        <v>15926</v>
      </c>
      <c r="J31" s="50">
        <v>16046</v>
      </c>
      <c r="K31" s="50">
        <v>16149</v>
      </c>
      <c r="L31" s="50">
        <v>16225</v>
      </c>
      <c r="M31" s="50">
        <v>16282</v>
      </c>
      <c r="N31" s="50">
        <v>16320</v>
      </c>
      <c r="O31" s="50">
        <v>16346</v>
      </c>
      <c r="P31" s="50">
        <v>16382</v>
      </c>
      <c r="Q31" s="50">
        <v>16446</v>
      </c>
      <c r="R31" s="50">
        <v>16530</v>
      </c>
      <c r="S31" s="50">
        <v>16615</v>
      </c>
      <c r="T31" s="53">
        <v>16693</v>
      </c>
      <c r="U31" s="53">
        <v>16755</v>
      </c>
      <c r="V31" s="53">
        <v>16804</v>
      </c>
      <c r="W31" s="53">
        <v>16865</v>
      </c>
      <c r="X31" s="50">
        <v>16940</v>
      </c>
      <c r="Y31" s="50">
        <v>17030</v>
      </c>
      <c r="Z31" s="50">
        <v>17131</v>
      </c>
      <c r="AA31" s="50">
        <v>17232</v>
      </c>
      <c r="AB31" s="53">
        <v>17345</v>
      </c>
      <c r="AC31" s="50">
        <v>17442</v>
      </c>
      <c r="AD31" s="50">
        <v>17533</v>
      </c>
      <c r="AE31" s="50">
        <v>17701</v>
      </c>
      <c r="AF31" s="50">
        <v>17877</v>
      </c>
      <c r="AG31" s="126">
        <v>17994</v>
      </c>
    </row>
    <row r="32" spans="1:33" x14ac:dyDescent="0.2">
      <c r="A32" s="39"/>
      <c r="B32" s="103" t="s">
        <v>96</v>
      </c>
      <c r="C32" s="50">
        <v>3157</v>
      </c>
      <c r="D32" s="50">
        <v>3272</v>
      </c>
      <c r="E32" s="50">
        <v>3505.7</v>
      </c>
      <c r="F32" s="50">
        <v>3690.6</v>
      </c>
      <c r="G32" s="50">
        <v>3792.1</v>
      </c>
      <c r="H32" s="50">
        <v>3821.8</v>
      </c>
      <c r="I32" s="50">
        <v>3842.9</v>
      </c>
      <c r="J32" s="50">
        <v>3865.4</v>
      </c>
      <c r="K32" s="50">
        <v>3899.5</v>
      </c>
      <c r="L32" s="50">
        <v>3970</v>
      </c>
      <c r="M32" s="50">
        <v>4044.9</v>
      </c>
      <c r="N32" s="50">
        <v>4101.3</v>
      </c>
      <c r="O32" s="50">
        <v>4148</v>
      </c>
      <c r="P32" s="50">
        <v>4196.7</v>
      </c>
      <c r="Q32" s="50">
        <v>4235.3</v>
      </c>
      <c r="R32" s="50">
        <v>4271</v>
      </c>
      <c r="S32" s="50">
        <v>4317.8999999999996</v>
      </c>
      <c r="T32" s="53">
        <v>4362.8</v>
      </c>
      <c r="U32" s="53">
        <v>4392.5</v>
      </c>
      <c r="V32" s="53">
        <v>4417.7</v>
      </c>
      <c r="W32" s="53">
        <v>4461.5</v>
      </c>
      <c r="X32" s="50">
        <v>4541.8999999999996</v>
      </c>
      <c r="Y32" s="50">
        <v>4638.2</v>
      </c>
      <c r="Z32" s="50">
        <v>4742.2</v>
      </c>
      <c r="AA32" s="50">
        <v>4837.7</v>
      </c>
      <c r="AB32" s="53">
        <v>4922.2</v>
      </c>
      <c r="AC32" s="50">
        <v>5012.6000000000004</v>
      </c>
      <c r="AD32" s="50">
        <v>5097</v>
      </c>
      <c r="AE32" s="50">
        <v>5113.6000000000004</v>
      </c>
      <c r="AF32" s="50">
        <v>5142.6000000000004</v>
      </c>
      <c r="AG32" s="126" t="s">
        <v>15</v>
      </c>
    </row>
    <row r="33" spans="1:33" x14ac:dyDescent="0.2">
      <c r="A33" s="39"/>
      <c r="B33" s="104" t="s">
        <v>146</v>
      </c>
      <c r="C33" s="51">
        <v>4100</v>
      </c>
      <c r="D33" s="51">
        <v>4153</v>
      </c>
      <c r="E33" s="51">
        <v>4262</v>
      </c>
      <c r="F33" s="51">
        <v>4359</v>
      </c>
      <c r="G33" s="51">
        <v>4405</v>
      </c>
      <c r="H33" s="51">
        <v>4462</v>
      </c>
      <c r="I33" s="51">
        <v>4491</v>
      </c>
      <c r="J33" s="51">
        <v>4514</v>
      </c>
      <c r="K33" s="51">
        <v>4538</v>
      </c>
      <c r="L33" s="51">
        <v>4565</v>
      </c>
      <c r="M33" s="51">
        <v>4592</v>
      </c>
      <c r="N33" s="51">
        <v>4623</v>
      </c>
      <c r="O33" s="51">
        <v>4661</v>
      </c>
      <c r="P33" s="51">
        <v>4709</v>
      </c>
      <c r="Q33" s="51">
        <v>4768</v>
      </c>
      <c r="R33" s="51">
        <v>4829</v>
      </c>
      <c r="S33" s="51">
        <v>4889</v>
      </c>
      <c r="T33" s="54">
        <v>4953</v>
      </c>
      <c r="U33" s="54">
        <v>5019</v>
      </c>
      <c r="V33" s="54">
        <v>5080</v>
      </c>
      <c r="W33" s="54">
        <v>5137</v>
      </c>
      <c r="X33" s="51">
        <v>5190</v>
      </c>
      <c r="Y33" s="51">
        <v>5236</v>
      </c>
      <c r="Z33" s="51">
        <v>5277</v>
      </c>
      <c r="AA33" s="51">
        <v>5312</v>
      </c>
      <c r="AB33" s="54">
        <v>5348</v>
      </c>
      <c r="AC33" s="51">
        <v>5379</v>
      </c>
      <c r="AD33" s="51">
        <v>5408</v>
      </c>
      <c r="AE33" s="51">
        <v>5457</v>
      </c>
      <c r="AF33" s="51">
        <v>5520</v>
      </c>
      <c r="AG33" s="54">
        <v>5572</v>
      </c>
    </row>
    <row r="34" spans="1:33" x14ac:dyDescent="0.2">
      <c r="A34" s="39"/>
      <c r="B34" s="103" t="s">
        <v>147</v>
      </c>
      <c r="C34" s="50">
        <v>35902.469006779967</v>
      </c>
      <c r="D34" s="50">
        <v>37203.48600242981</v>
      </c>
      <c r="E34" s="50">
        <v>38109.497837986128</v>
      </c>
      <c r="F34" s="50">
        <v>38275</v>
      </c>
      <c r="G34" s="50">
        <v>38292</v>
      </c>
      <c r="H34" s="50">
        <v>38270</v>
      </c>
      <c r="I34" s="50">
        <v>38255.945</v>
      </c>
      <c r="J34" s="50">
        <v>38250.79</v>
      </c>
      <c r="K34" s="50">
        <v>38232.300999999999</v>
      </c>
      <c r="L34" s="50">
        <v>38195.177000000003</v>
      </c>
      <c r="M34" s="50">
        <v>38180.249000000003</v>
      </c>
      <c r="N34" s="50">
        <v>38161.313000000002</v>
      </c>
      <c r="O34" s="50">
        <v>38132.277000000002</v>
      </c>
      <c r="P34" s="50">
        <v>38115.966999999997</v>
      </c>
      <c r="Q34" s="50">
        <v>38115.909</v>
      </c>
      <c r="R34" s="50">
        <v>38153.389000000003</v>
      </c>
      <c r="S34" s="50">
        <v>38042.402999999998</v>
      </c>
      <c r="T34" s="53">
        <v>38051.031999999999</v>
      </c>
      <c r="U34" s="53">
        <v>38059.133999999998</v>
      </c>
      <c r="V34" s="53">
        <v>38031.631999999998</v>
      </c>
      <c r="W34" s="53">
        <v>38006.154000000002</v>
      </c>
      <c r="X34" s="50">
        <v>37981.588000000003</v>
      </c>
      <c r="Y34" s="50">
        <v>37956.779000000002</v>
      </c>
      <c r="Z34" s="50">
        <v>37962.317999999999</v>
      </c>
      <c r="AA34" s="50">
        <v>37956.267999999996</v>
      </c>
      <c r="AB34" s="53">
        <v>37948.14</v>
      </c>
      <c r="AC34" s="50">
        <v>37165.86</v>
      </c>
      <c r="AD34" s="50">
        <v>36972.726000000002</v>
      </c>
      <c r="AE34" s="50">
        <v>37779.207999999999</v>
      </c>
      <c r="AF34" s="50">
        <v>37630.447999999997</v>
      </c>
      <c r="AG34" s="126">
        <v>37492.279000000002</v>
      </c>
    </row>
    <row r="35" spans="1:33" x14ac:dyDescent="0.2">
      <c r="A35" s="39"/>
      <c r="B35" s="103" t="s">
        <v>99</v>
      </c>
      <c r="C35" s="50">
        <v>9946.5168614573831</v>
      </c>
      <c r="D35" s="50">
        <v>10108.068246883553</v>
      </c>
      <c r="E35" s="50">
        <v>9966.7107846356539</v>
      </c>
      <c r="F35" s="50">
        <v>10026.175999999999</v>
      </c>
      <c r="G35" s="50">
        <v>10108.977000000001</v>
      </c>
      <c r="H35" s="50">
        <v>10217.828</v>
      </c>
      <c r="I35" s="50">
        <v>10289.897999999999</v>
      </c>
      <c r="J35" s="50">
        <v>10362.722</v>
      </c>
      <c r="K35" s="50">
        <v>10419.630999999999</v>
      </c>
      <c r="L35" s="50">
        <v>10458.821</v>
      </c>
      <c r="M35" s="50">
        <v>10483.861000000001</v>
      </c>
      <c r="N35" s="50">
        <v>10503.33</v>
      </c>
      <c r="O35" s="50">
        <v>10522.288</v>
      </c>
      <c r="P35" s="50">
        <v>10542.964</v>
      </c>
      <c r="Q35" s="50">
        <v>10558.177</v>
      </c>
      <c r="R35" s="50">
        <v>10568.246999999999</v>
      </c>
      <c r="S35" s="50">
        <v>10573.1</v>
      </c>
      <c r="T35" s="53">
        <v>10574.536</v>
      </c>
      <c r="U35" s="53">
        <v>10531.42</v>
      </c>
      <c r="V35" s="53">
        <v>10473.991</v>
      </c>
      <c r="W35" s="53">
        <v>10419.607</v>
      </c>
      <c r="X35" s="50">
        <v>10381.838</v>
      </c>
      <c r="Y35" s="50">
        <v>10356.516</v>
      </c>
      <c r="Z35" s="50">
        <v>10340.124</v>
      </c>
      <c r="AA35" s="50">
        <v>10334.633</v>
      </c>
      <c r="AB35" s="53">
        <v>10354.446</v>
      </c>
      <c r="AC35" s="50">
        <v>10384.846</v>
      </c>
      <c r="AD35" s="50">
        <v>10407.707</v>
      </c>
      <c r="AE35" s="50">
        <v>10468.869000000001</v>
      </c>
      <c r="AF35" s="50">
        <v>10578.174000000001</v>
      </c>
      <c r="AG35" s="126" t="s">
        <v>15</v>
      </c>
    </row>
    <row r="36" spans="1:33" x14ac:dyDescent="0.2">
      <c r="A36" s="39"/>
      <c r="B36" s="103" t="s">
        <v>148</v>
      </c>
      <c r="C36" s="50" t="s">
        <v>15</v>
      </c>
      <c r="D36" s="50" t="s">
        <v>15</v>
      </c>
      <c r="E36" s="50">
        <v>5282.9997537456602</v>
      </c>
      <c r="F36" s="50">
        <v>5363.357</v>
      </c>
      <c r="G36" s="50">
        <v>5383.4719999999998</v>
      </c>
      <c r="H36" s="50">
        <v>5395.6080000000002</v>
      </c>
      <c r="I36" s="50">
        <v>5400.7039999999997</v>
      </c>
      <c r="J36" s="50">
        <v>5379.5280000000002</v>
      </c>
      <c r="K36" s="50">
        <v>5378.6610000000001</v>
      </c>
      <c r="L36" s="50">
        <v>5379.3310000000001</v>
      </c>
      <c r="M36" s="50">
        <v>5382.3639999999996</v>
      </c>
      <c r="N36" s="50">
        <v>5387.0990000000002</v>
      </c>
      <c r="O36" s="50">
        <v>5390.92</v>
      </c>
      <c r="P36" s="50">
        <v>5396.5680000000002</v>
      </c>
      <c r="Q36" s="50">
        <v>5405.86</v>
      </c>
      <c r="R36" s="50">
        <v>5417.7579999999998</v>
      </c>
      <c r="S36" s="50">
        <v>5429.973</v>
      </c>
      <c r="T36" s="53">
        <v>5398.1080000000002</v>
      </c>
      <c r="U36" s="53">
        <v>5406.2439999999997</v>
      </c>
      <c r="V36" s="53">
        <v>5413.0029999999997</v>
      </c>
      <c r="W36" s="53">
        <v>5418.5590000000002</v>
      </c>
      <c r="X36" s="50">
        <v>5422.3429999999998</v>
      </c>
      <c r="Y36" s="50">
        <v>5430.8040000000001</v>
      </c>
      <c r="Z36" s="50">
        <v>5438.3890000000001</v>
      </c>
      <c r="AA36" s="50">
        <v>5446.0110000000004</v>
      </c>
      <c r="AB36" s="53">
        <v>5453.2439999999997</v>
      </c>
      <c r="AC36" s="50">
        <v>5460.51</v>
      </c>
      <c r="AD36" s="50">
        <v>5440.6610000000001</v>
      </c>
      <c r="AE36" s="50">
        <v>5457.1729999999998</v>
      </c>
      <c r="AF36" s="50">
        <v>5457.49</v>
      </c>
      <c r="AG36" s="126">
        <v>5458.44</v>
      </c>
    </row>
    <row r="37" spans="1:33" x14ac:dyDescent="0.2">
      <c r="A37" s="39"/>
      <c r="B37" s="103" t="s">
        <v>101</v>
      </c>
      <c r="C37" s="50" t="s">
        <v>15</v>
      </c>
      <c r="D37" s="50" t="s">
        <v>15</v>
      </c>
      <c r="E37" s="50">
        <v>1999.1528537927302</v>
      </c>
      <c r="F37" s="50">
        <v>1988.6890000000001</v>
      </c>
      <c r="G37" s="50">
        <v>1986.327</v>
      </c>
      <c r="H37" s="50">
        <v>1983.7139999999999</v>
      </c>
      <c r="I37" s="50">
        <v>1989.395</v>
      </c>
      <c r="J37" s="50">
        <v>1991.951</v>
      </c>
      <c r="K37" s="50">
        <v>1995.0319999999999</v>
      </c>
      <c r="L37" s="50">
        <v>1996.278</v>
      </c>
      <c r="M37" s="50">
        <v>1997.271</v>
      </c>
      <c r="N37" s="50">
        <v>2000.8130000000001</v>
      </c>
      <c r="O37" s="50">
        <v>2007.848</v>
      </c>
      <c r="P37" s="50">
        <v>2018.865</v>
      </c>
      <c r="Q37" s="50">
        <v>2021.972</v>
      </c>
      <c r="R37" s="50">
        <v>2041.66</v>
      </c>
      <c r="S37" s="50">
        <v>2048.8209999999999</v>
      </c>
      <c r="T37" s="53">
        <v>2052.8389999999999</v>
      </c>
      <c r="U37" s="53">
        <v>2056.768</v>
      </c>
      <c r="V37" s="53">
        <v>2059.547</v>
      </c>
      <c r="W37" s="53">
        <v>2061.8000000000002</v>
      </c>
      <c r="X37" s="50">
        <v>2063.2979999999998</v>
      </c>
      <c r="Y37" s="50">
        <v>2064.6329999999998</v>
      </c>
      <c r="Z37" s="50">
        <v>2065.819</v>
      </c>
      <c r="AA37" s="50">
        <v>2071.9560000000001</v>
      </c>
      <c r="AB37" s="53">
        <v>2089.0140000000001</v>
      </c>
      <c r="AC37" s="50">
        <v>2102.8000000000002</v>
      </c>
      <c r="AD37" s="50">
        <v>2107.73</v>
      </c>
      <c r="AE37" s="50">
        <v>2109.393</v>
      </c>
      <c r="AF37" s="50">
        <v>2120.5439999999999</v>
      </c>
      <c r="AG37" s="126">
        <v>2126.6460000000002</v>
      </c>
    </row>
    <row r="38" spans="1:33" x14ac:dyDescent="0.2">
      <c r="A38" s="39"/>
      <c r="B38" s="103" t="s">
        <v>149</v>
      </c>
      <c r="C38" s="50">
        <v>38218.158126481903</v>
      </c>
      <c r="D38" s="50">
        <v>38905.742699436552</v>
      </c>
      <c r="E38" s="50">
        <v>39411.962917433651</v>
      </c>
      <c r="F38" s="50">
        <v>39718.894999999997</v>
      </c>
      <c r="G38" s="50">
        <v>40049.974000000002</v>
      </c>
      <c r="H38" s="50">
        <v>40369.667000000001</v>
      </c>
      <c r="I38" s="50">
        <v>40554.387000000002</v>
      </c>
      <c r="J38" s="50">
        <v>40766.048999999999</v>
      </c>
      <c r="K38" s="50">
        <v>41423.519999999997</v>
      </c>
      <c r="L38" s="50">
        <v>42196.231</v>
      </c>
      <c r="M38" s="50">
        <v>42859.171999999999</v>
      </c>
      <c r="N38" s="50">
        <v>43662.612999999998</v>
      </c>
      <c r="O38" s="50">
        <v>44360.521000000001</v>
      </c>
      <c r="P38" s="50">
        <v>45236.004000000001</v>
      </c>
      <c r="Q38" s="50">
        <v>45983.169000000002</v>
      </c>
      <c r="R38" s="50">
        <v>46367.55</v>
      </c>
      <c r="S38" s="50">
        <v>46562.483</v>
      </c>
      <c r="T38" s="53">
        <v>46736.256999999998</v>
      </c>
      <c r="U38" s="53">
        <v>46749.303</v>
      </c>
      <c r="V38" s="53">
        <v>46581.124000000003</v>
      </c>
      <c r="W38" s="53">
        <v>46433.05</v>
      </c>
      <c r="X38" s="50">
        <v>46384.379000000001</v>
      </c>
      <c r="Y38" s="50">
        <v>46427.1</v>
      </c>
      <c r="Z38" s="50">
        <v>46510.461000000003</v>
      </c>
      <c r="AA38" s="50">
        <v>46715.383000000002</v>
      </c>
      <c r="AB38" s="53">
        <v>47087.777999999998</v>
      </c>
      <c r="AC38" s="50">
        <v>47344.851999999999</v>
      </c>
      <c r="AD38" s="50">
        <v>47346.836000000003</v>
      </c>
      <c r="AE38" s="50">
        <v>47781.353999999999</v>
      </c>
      <c r="AF38" s="50">
        <v>48382.506000000001</v>
      </c>
      <c r="AG38" s="126">
        <v>48831.646999999997</v>
      </c>
    </row>
    <row r="39" spans="1:33" x14ac:dyDescent="0.2">
      <c r="A39" s="39"/>
      <c r="B39" s="103" t="s">
        <v>150</v>
      </c>
      <c r="C39" s="50">
        <v>8319.9057437407955</v>
      </c>
      <c r="D39" s="50">
        <v>8349.9054038744762</v>
      </c>
      <c r="E39" s="50">
        <v>8616.9023790642332</v>
      </c>
      <c r="F39" s="50">
        <v>8826.9</v>
      </c>
      <c r="G39" s="50">
        <v>8846.1</v>
      </c>
      <c r="H39" s="50">
        <v>8857.5</v>
      </c>
      <c r="I39" s="50">
        <v>8871.25</v>
      </c>
      <c r="J39" s="50">
        <v>8896.75</v>
      </c>
      <c r="K39" s="50">
        <v>8926.75</v>
      </c>
      <c r="L39" s="50">
        <v>8957.75</v>
      </c>
      <c r="M39" s="50">
        <v>8993.5</v>
      </c>
      <c r="N39" s="50">
        <v>9026.75</v>
      </c>
      <c r="O39" s="50">
        <v>9083.25</v>
      </c>
      <c r="P39" s="50">
        <v>9146</v>
      </c>
      <c r="Q39" s="50">
        <v>9218.1</v>
      </c>
      <c r="R39" s="50">
        <v>9296.5</v>
      </c>
      <c r="S39" s="50">
        <v>9377</v>
      </c>
      <c r="T39" s="53">
        <v>9448.7999999999993</v>
      </c>
      <c r="U39" s="53">
        <v>9517.25</v>
      </c>
      <c r="V39" s="53">
        <v>9598.9500000000007</v>
      </c>
      <c r="W39" s="53">
        <v>9697.0249999999996</v>
      </c>
      <c r="X39" s="50">
        <v>9799.1859999999997</v>
      </c>
      <c r="Y39" s="50">
        <v>9915.4372500000009</v>
      </c>
      <c r="Z39" s="50">
        <v>10057.6975</v>
      </c>
      <c r="AA39" s="50">
        <v>10175.2135</v>
      </c>
      <c r="AB39" s="53">
        <v>10284.0735</v>
      </c>
      <c r="AC39" s="50">
        <v>10353.441999999999</v>
      </c>
      <c r="AD39" s="50">
        <v>10415.8105</v>
      </c>
      <c r="AE39" s="50">
        <v>10527.177750000001</v>
      </c>
      <c r="AF39" s="50">
        <v>10599.406999999999</v>
      </c>
      <c r="AG39" s="126">
        <v>10636.8215</v>
      </c>
    </row>
    <row r="40" spans="1:33" x14ac:dyDescent="0.2">
      <c r="A40" s="39"/>
      <c r="B40" s="103" t="s">
        <v>151</v>
      </c>
      <c r="C40" s="50">
        <v>6429.1679999999997</v>
      </c>
      <c r="D40" s="50">
        <v>6533.3209999999999</v>
      </c>
      <c r="E40" s="50">
        <v>6880.0879999999997</v>
      </c>
      <c r="F40" s="50">
        <v>7099.8592099999996</v>
      </c>
      <c r="G40" s="50">
        <v>7152.9721559999998</v>
      </c>
      <c r="H40" s="50">
        <v>7214.7662499999997</v>
      </c>
      <c r="I40" s="50">
        <v>7252.6038440000002</v>
      </c>
      <c r="J40" s="50">
        <v>7288.4895310000002</v>
      </c>
      <c r="K40" s="50">
        <v>7340.5773440000003</v>
      </c>
      <c r="L40" s="50">
        <v>7394.0527499999998</v>
      </c>
      <c r="M40" s="50">
        <v>7443.4939059999997</v>
      </c>
      <c r="N40" s="50">
        <v>7487.6413439999997</v>
      </c>
      <c r="O40" s="50">
        <v>7534.3777190000001</v>
      </c>
      <c r="P40" s="50">
        <v>7601.8390630000004</v>
      </c>
      <c r="Q40" s="50">
        <v>7692.1009059999997</v>
      </c>
      <c r="R40" s="50">
        <v>7779.1858439999996</v>
      </c>
      <c r="S40" s="50">
        <v>7839.1045000000004</v>
      </c>
      <c r="T40" s="53">
        <v>7909.4155000000001</v>
      </c>
      <c r="U40" s="53">
        <v>7995.89</v>
      </c>
      <c r="V40" s="53">
        <v>8089.1577500000003</v>
      </c>
      <c r="W40" s="53">
        <v>8188.5415000000003</v>
      </c>
      <c r="X40" s="50">
        <v>8289.7667500000007</v>
      </c>
      <c r="Y40" s="50">
        <v>8379.3189999999995</v>
      </c>
      <c r="Z40" s="50">
        <v>8457.4127499999995</v>
      </c>
      <c r="AA40" s="50">
        <v>8518.3297500000008</v>
      </c>
      <c r="AB40" s="53">
        <v>8579.5674999999992</v>
      </c>
      <c r="AC40" s="50">
        <v>8644.3449999999993</v>
      </c>
      <c r="AD40" s="50">
        <v>8708.2185000000009</v>
      </c>
      <c r="AE40" s="50">
        <v>8782.3317499999994</v>
      </c>
      <c r="AF40" s="50">
        <v>8915.2855</v>
      </c>
      <c r="AG40" s="126" t="s">
        <v>15</v>
      </c>
    </row>
    <row r="41" spans="1:33" x14ac:dyDescent="0.2">
      <c r="A41" s="39"/>
      <c r="B41" s="103" t="s">
        <v>152</v>
      </c>
      <c r="C41" s="50">
        <v>45540</v>
      </c>
      <c r="D41" s="50">
        <v>50306</v>
      </c>
      <c r="E41" s="50">
        <v>56055</v>
      </c>
      <c r="F41" s="50">
        <v>59756</v>
      </c>
      <c r="G41" s="50">
        <v>61582</v>
      </c>
      <c r="H41" s="50">
        <v>63364</v>
      </c>
      <c r="I41" s="50">
        <v>64269</v>
      </c>
      <c r="J41" s="50">
        <v>65166</v>
      </c>
      <c r="K41" s="50">
        <v>66003</v>
      </c>
      <c r="L41" s="50">
        <v>66795</v>
      </c>
      <c r="M41" s="50">
        <v>67599</v>
      </c>
      <c r="N41" s="50">
        <v>68435</v>
      </c>
      <c r="O41" s="50">
        <v>69295</v>
      </c>
      <c r="P41" s="50">
        <v>70158</v>
      </c>
      <c r="Q41" s="50">
        <v>71052</v>
      </c>
      <c r="R41" s="50">
        <v>72039</v>
      </c>
      <c r="S41" s="50">
        <v>73142</v>
      </c>
      <c r="T41" s="53">
        <v>74224</v>
      </c>
      <c r="U41" s="53">
        <v>75176</v>
      </c>
      <c r="V41" s="53">
        <v>76148</v>
      </c>
      <c r="W41" s="53">
        <v>77182</v>
      </c>
      <c r="X41" s="50">
        <v>78218</v>
      </c>
      <c r="Y41" s="50">
        <v>79278</v>
      </c>
      <c r="Z41" s="50">
        <v>80313</v>
      </c>
      <c r="AA41" s="50">
        <v>81407</v>
      </c>
      <c r="AB41" s="53">
        <v>82579</v>
      </c>
      <c r="AC41" s="50">
        <v>83385</v>
      </c>
      <c r="AD41" s="50">
        <v>84147</v>
      </c>
      <c r="AE41" s="50">
        <v>84980</v>
      </c>
      <c r="AF41" s="50">
        <v>85326</v>
      </c>
      <c r="AG41" s="126" t="s">
        <v>15</v>
      </c>
    </row>
    <row r="42" spans="1:33" x14ac:dyDescent="0.2">
      <c r="A42" s="39"/>
      <c r="B42" s="103" t="s">
        <v>153</v>
      </c>
      <c r="C42" s="50">
        <v>56358</v>
      </c>
      <c r="D42" s="50">
        <v>56554</v>
      </c>
      <c r="E42" s="50">
        <v>57439</v>
      </c>
      <c r="F42" s="50">
        <v>58025</v>
      </c>
      <c r="G42" s="50">
        <v>58314</v>
      </c>
      <c r="H42" s="50">
        <v>58684</v>
      </c>
      <c r="I42" s="50">
        <v>58886</v>
      </c>
      <c r="J42" s="50">
        <v>59113</v>
      </c>
      <c r="K42" s="50">
        <v>59366</v>
      </c>
      <c r="L42" s="50">
        <v>59637</v>
      </c>
      <c r="M42" s="50">
        <v>59950</v>
      </c>
      <c r="N42" s="50">
        <v>60413</v>
      </c>
      <c r="O42" s="50">
        <v>60827</v>
      </c>
      <c r="P42" s="50">
        <v>61319</v>
      </c>
      <c r="Q42" s="50">
        <v>61824</v>
      </c>
      <c r="R42" s="50">
        <v>62261</v>
      </c>
      <c r="S42" s="50">
        <v>62760</v>
      </c>
      <c r="T42" s="53">
        <v>63285</v>
      </c>
      <c r="U42" s="53">
        <v>63711</v>
      </c>
      <c r="V42" s="53">
        <v>64139</v>
      </c>
      <c r="W42" s="53">
        <v>64620</v>
      </c>
      <c r="X42" s="50">
        <v>65088</v>
      </c>
      <c r="Y42" s="50">
        <v>65607</v>
      </c>
      <c r="Z42" s="50">
        <v>65966</v>
      </c>
      <c r="AA42" s="50">
        <v>66289</v>
      </c>
      <c r="AB42" s="53">
        <v>66631</v>
      </c>
      <c r="AC42" s="50">
        <v>66744</v>
      </c>
      <c r="AD42" s="50">
        <v>66984</v>
      </c>
      <c r="AE42" s="50">
        <v>67604</v>
      </c>
      <c r="AF42" s="50">
        <v>68265</v>
      </c>
      <c r="AG42" s="126" t="s">
        <v>15</v>
      </c>
    </row>
    <row r="43" spans="1:33" x14ac:dyDescent="0.2">
      <c r="A43" s="106"/>
      <c r="B43" s="107" t="s">
        <v>154</v>
      </c>
      <c r="C43" s="115">
        <v>230008</v>
      </c>
      <c r="D43" s="115">
        <v>238506</v>
      </c>
      <c r="E43" s="115">
        <v>253530</v>
      </c>
      <c r="F43" s="115">
        <v>266588</v>
      </c>
      <c r="G43" s="115">
        <v>272958</v>
      </c>
      <c r="H43" s="115">
        <v>279328</v>
      </c>
      <c r="I43" s="115">
        <v>282398</v>
      </c>
      <c r="J43" s="115">
        <v>285225</v>
      </c>
      <c r="K43" s="115">
        <v>287955</v>
      </c>
      <c r="L43" s="115">
        <v>290626</v>
      </c>
      <c r="M43" s="115">
        <v>293262</v>
      </c>
      <c r="N43" s="115">
        <v>295993</v>
      </c>
      <c r="O43" s="115">
        <v>298818</v>
      </c>
      <c r="P43" s="115">
        <v>301696</v>
      </c>
      <c r="Q43" s="115">
        <v>304543</v>
      </c>
      <c r="R43" s="115">
        <v>307240</v>
      </c>
      <c r="S43" s="115">
        <v>309839</v>
      </c>
      <c r="T43" s="116">
        <v>312295</v>
      </c>
      <c r="U43" s="116">
        <v>314725</v>
      </c>
      <c r="V43" s="116">
        <v>317099</v>
      </c>
      <c r="W43" s="116">
        <v>319601</v>
      </c>
      <c r="X43" s="115">
        <v>322113</v>
      </c>
      <c r="Y43" s="115">
        <v>324609</v>
      </c>
      <c r="Z43" s="115">
        <v>326860</v>
      </c>
      <c r="AA43" s="115">
        <v>328794</v>
      </c>
      <c r="AB43" s="116">
        <v>330513</v>
      </c>
      <c r="AC43" s="115">
        <v>331800</v>
      </c>
      <c r="AD43" s="115">
        <v>332367</v>
      </c>
      <c r="AE43" s="115">
        <v>333568</v>
      </c>
      <c r="AF43" s="115">
        <v>335208</v>
      </c>
      <c r="AG43" s="127" t="s">
        <v>15</v>
      </c>
    </row>
    <row r="44" spans="1:33" x14ac:dyDescent="0.2">
      <c r="A44" s="39"/>
      <c r="B44" s="103" t="s">
        <v>129</v>
      </c>
      <c r="C44" s="50" t="s">
        <v>15</v>
      </c>
      <c r="D44" s="50" t="s">
        <v>15</v>
      </c>
      <c r="E44" s="50">
        <v>1122208.5743341059</v>
      </c>
      <c r="F44" s="50">
        <v>1159490.3218266726</v>
      </c>
      <c r="G44" s="50">
        <v>1176724.5683571056</v>
      </c>
      <c r="H44" s="50">
        <v>1193028.4789904701</v>
      </c>
      <c r="I44" s="50">
        <v>1201569.9263438501</v>
      </c>
      <c r="J44" s="50">
        <v>1209997.245531</v>
      </c>
      <c r="K44" s="50">
        <v>1218758.373844</v>
      </c>
      <c r="L44" s="50">
        <v>1227488.3690830001</v>
      </c>
      <c r="M44" s="50">
        <v>1235951.974376</v>
      </c>
      <c r="N44" s="50">
        <v>1244609.3088769999</v>
      </c>
      <c r="O44" s="50">
        <v>1253377.880196</v>
      </c>
      <c r="P44" s="50">
        <v>1262903.991563</v>
      </c>
      <c r="Q44" s="50">
        <v>1270712.381239</v>
      </c>
      <c r="R44" s="50">
        <v>1279670.7596770001</v>
      </c>
      <c r="S44" s="50">
        <v>1288113.5363330001</v>
      </c>
      <c r="T44" s="53">
        <v>1296198.2050000201</v>
      </c>
      <c r="U44" s="53">
        <v>1303834.26850001</v>
      </c>
      <c r="V44" s="53">
        <v>1311250.5608345601</v>
      </c>
      <c r="W44" s="53">
        <v>1319587.63492306</v>
      </c>
      <c r="X44" s="50">
        <v>1327850.5929169999</v>
      </c>
      <c r="Y44" s="50">
        <v>1336433.94625</v>
      </c>
      <c r="Z44" s="50">
        <v>1344421.3029175999</v>
      </c>
      <c r="AA44" s="50">
        <v>1352739.2795835601</v>
      </c>
      <c r="AB44" s="53">
        <v>1361395.95025001</v>
      </c>
      <c r="AC44" s="50">
        <v>1366843.2122500001</v>
      </c>
      <c r="AD44" s="50">
        <v>1370919.9517568499</v>
      </c>
      <c r="AE44" s="50">
        <v>1378871.9899170001</v>
      </c>
      <c r="AF44" s="50">
        <v>1386845.7030746299</v>
      </c>
      <c r="AG44" s="126" t="s">
        <v>15</v>
      </c>
    </row>
    <row r="45" spans="1:33" s="3" customFormat="1" x14ac:dyDescent="0.2">
      <c r="A45" s="106"/>
      <c r="B45" s="107" t="s">
        <v>155</v>
      </c>
      <c r="C45" s="115" t="s">
        <v>15</v>
      </c>
      <c r="D45" s="115" t="s">
        <v>15</v>
      </c>
      <c r="E45" s="115">
        <v>422017.54416869156</v>
      </c>
      <c r="F45" s="115">
        <v>425294.03199999995</v>
      </c>
      <c r="G45" s="115">
        <v>426407.18699999992</v>
      </c>
      <c r="H45" s="115">
        <v>427297.13900000002</v>
      </c>
      <c r="I45" s="115">
        <v>428161.82299999997</v>
      </c>
      <c r="J45" s="115">
        <v>428741.06199999998</v>
      </c>
      <c r="K45" s="115">
        <v>429535.11900000001</v>
      </c>
      <c r="L45" s="115">
        <v>431108.103</v>
      </c>
      <c r="M45" s="115">
        <v>432650.82699999999</v>
      </c>
      <c r="N45" s="115">
        <v>434259.93</v>
      </c>
      <c r="O45" s="115">
        <v>435624.22700000001</v>
      </c>
      <c r="P45" s="115">
        <v>437133.95199999999</v>
      </c>
      <c r="Q45" s="115">
        <v>438584.70199999999</v>
      </c>
      <c r="R45" s="115">
        <v>439619.47</v>
      </c>
      <c r="S45" s="115">
        <v>440212.45</v>
      </c>
      <c r="T45" s="116">
        <v>440818.01899999997</v>
      </c>
      <c r="U45" s="116">
        <v>441408.48599999998</v>
      </c>
      <c r="V45" s="116">
        <v>441782.81</v>
      </c>
      <c r="W45" s="116">
        <v>442284.21299999999</v>
      </c>
      <c r="X45" s="115">
        <v>443163.092</v>
      </c>
      <c r="Y45" s="115">
        <v>444112.83525</v>
      </c>
      <c r="Z45" s="115">
        <v>444798.76449999999</v>
      </c>
      <c r="AA45" s="115">
        <v>445586.89250000002</v>
      </c>
      <c r="AB45" s="116">
        <v>446456.640548828</v>
      </c>
      <c r="AC45" s="115">
        <v>446074.34612499998</v>
      </c>
      <c r="AD45" s="115">
        <v>445869.307875</v>
      </c>
      <c r="AE45" s="115">
        <v>448619.14387500001</v>
      </c>
      <c r="AF45" s="115">
        <v>450914.14962500002</v>
      </c>
      <c r="AG45" s="127" t="s">
        <v>15</v>
      </c>
    </row>
    <row r="46" spans="1:33" s="3" customFormat="1" x14ac:dyDescent="0.2">
      <c r="A46" s="105" t="s">
        <v>108</v>
      </c>
      <c r="B46" s="103" t="s">
        <v>109</v>
      </c>
      <c r="C46" s="50">
        <v>28450</v>
      </c>
      <c r="D46" s="50">
        <v>30350</v>
      </c>
      <c r="E46" s="50">
        <v>32970</v>
      </c>
      <c r="F46" s="50">
        <v>34779</v>
      </c>
      <c r="G46" s="50">
        <v>35604</v>
      </c>
      <c r="H46" s="50">
        <v>36399</v>
      </c>
      <c r="I46" s="50">
        <v>36784</v>
      </c>
      <c r="J46" s="50">
        <v>37156</v>
      </c>
      <c r="K46" s="50">
        <v>37516</v>
      </c>
      <c r="L46" s="50">
        <v>37870</v>
      </c>
      <c r="M46" s="50">
        <v>38226</v>
      </c>
      <c r="N46" s="50">
        <v>38592</v>
      </c>
      <c r="O46" s="50">
        <v>38971</v>
      </c>
      <c r="P46" s="50">
        <v>39356</v>
      </c>
      <c r="Q46" s="50">
        <v>39746</v>
      </c>
      <c r="R46" s="50">
        <v>40134</v>
      </c>
      <c r="S46" s="50">
        <v>40788.453000000001</v>
      </c>
      <c r="T46" s="53">
        <v>41261.49</v>
      </c>
      <c r="U46" s="53">
        <v>41733.271000000001</v>
      </c>
      <c r="V46" s="53">
        <v>42202.934999999998</v>
      </c>
      <c r="W46" s="53">
        <v>42669.5</v>
      </c>
      <c r="X46" s="50">
        <v>43131.966</v>
      </c>
      <c r="Y46" s="50">
        <v>43590.368000000002</v>
      </c>
      <c r="Z46" s="50">
        <v>44044.811000000002</v>
      </c>
      <c r="AA46" s="50">
        <v>44494.502</v>
      </c>
      <c r="AB46" s="53">
        <v>44938.712</v>
      </c>
      <c r="AC46" s="50">
        <v>45376.800000000003</v>
      </c>
      <c r="AD46" s="50">
        <v>45808.800000000003</v>
      </c>
      <c r="AE46" s="50">
        <v>46234.83</v>
      </c>
      <c r="AF46" s="50" t="s">
        <v>15</v>
      </c>
      <c r="AG46" s="126" t="s">
        <v>15</v>
      </c>
    </row>
    <row r="47" spans="1:33" s="5" customFormat="1" x14ac:dyDescent="0.2">
      <c r="A47" s="2"/>
      <c r="B47" s="103" t="s">
        <v>123</v>
      </c>
      <c r="C47" s="50" t="s">
        <v>15</v>
      </c>
      <c r="D47" s="50" t="s">
        <v>15</v>
      </c>
      <c r="E47" s="50">
        <v>8647.3052665742962</v>
      </c>
      <c r="F47" s="50">
        <v>8406.0669999999991</v>
      </c>
      <c r="G47" s="50">
        <v>8312.0679999999993</v>
      </c>
      <c r="H47" s="50">
        <v>8210.6239999999998</v>
      </c>
      <c r="I47" s="50">
        <v>8170.1719999999996</v>
      </c>
      <c r="J47" s="50">
        <v>7913.3010000000004</v>
      </c>
      <c r="K47" s="50">
        <v>7868.9</v>
      </c>
      <c r="L47" s="50">
        <v>7823.5569999999998</v>
      </c>
      <c r="M47" s="50">
        <v>7781.1610000000001</v>
      </c>
      <c r="N47" s="50">
        <v>7739.9</v>
      </c>
      <c r="O47" s="50">
        <v>7699.02</v>
      </c>
      <c r="P47" s="50">
        <v>7659.7640000000001</v>
      </c>
      <c r="Q47" s="50">
        <v>7623.3950000000004</v>
      </c>
      <c r="R47" s="50">
        <v>7585.1310000000003</v>
      </c>
      <c r="S47" s="50">
        <v>7534.2889999999998</v>
      </c>
      <c r="T47" s="50">
        <v>7348.3280000000004</v>
      </c>
      <c r="U47" s="50">
        <v>7264.89</v>
      </c>
      <c r="V47" s="50">
        <v>7160.0050000000001</v>
      </c>
      <c r="W47" s="50">
        <v>7073.5720000000001</v>
      </c>
      <c r="X47" s="50">
        <v>6984.2250000000004</v>
      </c>
      <c r="Y47" s="50">
        <v>6894.1390000000001</v>
      </c>
      <c r="Z47" s="50">
        <v>6803.4679999999998</v>
      </c>
      <c r="AA47" s="50">
        <v>6710.7979999999998</v>
      </c>
      <c r="AB47" s="53">
        <v>6616.7259999999997</v>
      </c>
      <c r="AC47" s="50">
        <v>6550.6959999999999</v>
      </c>
      <c r="AD47" s="50">
        <v>6507.3010000000004</v>
      </c>
      <c r="AE47" s="50">
        <v>6465.0969999999998</v>
      </c>
      <c r="AF47" s="50">
        <v>6446.5959999999995</v>
      </c>
      <c r="AG47" s="126">
        <v>6436.6719999999996</v>
      </c>
    </row>
    <row r="48" spans="1:33" s="5" customFormat="1" x14ac:dyDescent="0.2">
      <c r="A48" s="2"/>
      <c r="B48" s="103" t="s">
        <v>124</v>
      </c>
      <c r="C48" s="50">
        <v>1000720</v>
      </c>
      <c r="D48" s="50">
        <v>1058510</v>
      </c>
      <c r="E48" s="50">
        <v>1158230</v>
      </c>
      <c r="F48" s="50">
        <v>1211210</v>
      </c>
      <c r="G48" s="50">
        <v>1236260</v>
      </c>
      <c r="H48" s="50">
        <v>1257860</v>
      </c>
      <c r="I48" s="50">
        <v>1267430</v>
      </c>
      <c r="J48" s="50">
        <v>1276270</v>
      </c>
      <c r="K48" s="50">
        <v>1284530</v>
      </c>
      <c r="L48" s="50">
        <v>1292270</v>
      </c>
      <c r="M48" s="50">
        <v>1299880</v>
      </c>
      <c r="N48" s="50">
        <v>1307560</v>
      </c>
      <c r="O48" s="50">
        <v>1314480</v>
      </c>
      <c r="P48" s="50">
        <v>1321290</v>
      </c>
      <c r="Q48" s="50">
        <v>1328020</v>
      </c>
      <c r="R48" s="50">
        <v>1334500</v>
      </c>
      <c r="S48" s="50">
        <v>1340910</v>
      </c>
      <c r="T48" s="50">
        <v>1349160</v>
      </c>
      <c r="U48" s="50">
        <v>1359220</v>
      </c>
      <c r="V48" s="50">
        <v>1367260</v>
      </c>
      <c r="W48" s="50">
        <v>1376460</v>
      </c>
      <c r="X48" s="50">
        <v>1383260</v>
      </c>
      <c r="Y48" s="50">
        <v>1392320</v>
      </c>
      <c r="Z48" s="50">
        <v>1400110</v>
      </c>
      <c r="AA48" s="50">
        <v>1405410</v>
      </c>
      <c r="AB48" s="53">
        <v>1410080</v>
      </c>
      <c r="AC48" s="50">
        <v>1412120</v>
      </c>
      <c r="AD48" s="50">
        <v>1412600</v>
      </c>
      <c r="AE48" s="50">
        <v>1411750</v>
      </c>
      <c r="AF48" s="50">
        <v>1409670</v>
      </c>
      <c r="AG48" s="126" t="s">
        <v>15</v>
      </c>
    </row>
    <row r="49" spans="1:33" s="5" customFormat="1" x14ac:dyDescent="0.2">
      <c r="A49" s="2"/>
      <c r="B49" s="103" t="s">
        <v>125</v>
      </c>
      <c r="C49" s="50" t="s">
        <v>15</v>
      </c>
      <c r="D49" s="50" t="s">
        <v>15</v>
      </c>
      <c r="E49" s="50">
        <v>4742.2875874955689</v>
      </c>
      <c r="F49" s="50">
        <v>4620.03</v>
      </c>
      <c r="G49" s="50">
        <v>4534.92</v>
      </c>
      <c r="H49" s="50">
        <v>4512.598</v>
      </c>
      <c r="I49" s="50">
        <v>4468.3019999999997</v>
      </c>
      <c r="J49" s="50">
        <v>4300.45</v>
      </c>
      <c r="K49" s="50">
        <v>4305.4390000000003</v>
      </c>
      <c r="L49" s="50">
        <v>4305.5550000000003</v>
      </c>
      <c r="M49" s="50">
        <v>4308.2929999999997</v>
      </c>
      <c r="N49" s="50">
        <v>4311.674</v>
      </c>
      <c r="O49" s="50">
        <v>4313.009</v>
      </c>
      <c r="P49" s="50">
        <v>4312.7489999999998</v>
      </c>
      <c r="Q49" s="50">
        <v>4310.8819999999996</v>
      </c>
      <c r="R49" s="50">
        <v>4306.3220000000001</v>
      </c>
      <c r="S49" s="50">
        <v>4296.3519999999999</v>
      </c>
      <c r="T49" s="50">
        <v>4282.9210000000003</v>
      </c>
      <c r="U49" s="50">
        <v>4269.0619999999999</v>
      </c>
      <c r="V49" s="50">
        <v>4254.4750000000004</v>
      </c>
      <c r="W49" s="50">
        <v>4236.0630000000001</v>
      </c>
      <c r="X49" s="50">
        <v>4207.9930000000004</v>
      </c>
      <c r="Y49" s="50">
        <v>4172.4409999999998</v>
      </c>
      <c r="Z49" s="50">
        <v>4129.8530000000001</v>
      </c>
      <c r="AA49" s="50">
        <v>4090.87</v>
      </c>
      <c r="AB49" s="53">
        <v>3987.0560488280998</v>
      </c>
      <c r="AC49" s="50">
        <v>3950.397125</v>
      </c>
      <c r="AD49" s="50">
        <v>3922.9393749999999</v>
      </c>
      <c r="AE49" s="50">
        <v>3917.982125</v>
      </c>
      <c r="AF49" s="50">
        <v>3942.3156250000002</v>
      </c>
      <c r="AG49" s="126">
        <v>3938.325875</v>
      </c>
    </row>
    <row r="50" spans="1:33" s="5" customFormat="1" x14ac:dyDescent="0.2">
      <c r="A50" s="2"/>
      <c r="B50" s="103" t="s">
        <v>111</v>
      </c>
      <c r="C50" s="50" t="s">
        <v>15</v>
      </c>
      <c r="D50" s="50" t="s">
        <v>15</v>
      </c>
      <c r="E50" s="50">
        <v>23160.165633807694</v>
      </c>
      <c r="F50" s="50">
        <v>22680.95</v>
      </c>
      <c r="G50" s="50">
        <v>22545.93</v>
      </c>
      <c r="H50" s="50">
        <v>22458.02</v>
      </c>
      <c r="I50" s="50">
        <v>22435.21</v>
      </c>
      <c r="J50" s="50">
        <v>22408.39</v>
      </c>
      <c r="K50" s="50">
        <v>21675.78</v>
      </c>
      <c r="L50" s="50">
        <v>21574.37</v>
      </c>
      <c r="M50" s="50">
        <v>21451.85</v>
      </c>
      <c r="N50" s="50">
        <v>21319.67</v>
      </c>
      <c r="O50" s="50">
        <v>21193.75</v>
      </c>
      <c r="P50" s="50">
        <v>20882.98</v>
      </c>
      <c r="Q50" s="50">
        <v>20537.849999999999</v>
      </c>
      <c r="R50" s="50">
        <v>20367.439999999999</v>
      </c>
      <c r="S50" s="50">
        <v>20246.8</v>
      </c>
      <c r="T50" s="50">
        <v>20147.66</v>
      </c>
      <c r="U50" s="50">
        <v>20060.18</v>
      </c>
      <c r="V50" s="50">
        <v>19988.689999999999</v>
      </c>
      <c r="W50" s="50">
        <v>19916.45</v>
      </c>
      <c r="X50" s="50">
        <v>19822.25</v>
      </c>
      <c r="Y50" s="50">
        <v>19706.419999999998</v>
      </c>
      <c r="Z50" s="50">
        <v>19592.93</v>
      </c>
      <c r="AA50" s="50">
        <v>19483.84</v>
      </c>
      <c r="AB50" s="53">
        <v>19394.23</v>
      </c>
      <c r="AC50" s="50">
        <v>19296.080000000002</v>
      </c>
      <c r="AD50" s="50">
        <v>19140.43</v>
      </c>
      <c r="AE50" s="50">
        <v>19052.689999999999</v>
      </c>
      <c r="AF50" s="50">
        <v>19065.22</v>
      </c>
      <c r="AG50" s="126">
        <v>19067.580000000002</v>
      </c>
    </row>
    <row r="51" spans="1:33" s="5" customFormat="1" x14ac:dyDescent="0.2">
      <c r="A51" s="2"/>
      <c r="B51" s="103" t="s">
        <v>126</v>
      </c>
      <c r="C51" s="50">
        <v>139221.5</v>
      </c>
      <c r="D51" s="50">
        <v>143033.45000000001</v>
      </c>
      <c r="E51" s="50">
        <v>148394.22</v>
      </c>
      <c r="F51" s="50">
        <v>148375.79</v>
      </c>
      <c r="G51" s="50">
        <v>147915.37</v>
      </c>
      <c r="H51" s="50">
        <v>147214.78</v>
      </c>
      <c r="I51" s="50">
        <v>146596.87</v>
      </c>
      <c r="J51" s="50">
        <v>145976.47</v>
      </c>
      <c r="K51" s="50">
        <v>145306.49</v>
      </c>
      <c r="L51" s="50">
        <v>144648.62</v>
      </c>
      <c r="M51" s="50">
        <v>144067.32</v>
      </c>
      <c r="N51" s="50">
        <v>143518.81</v>
      </c>
      <c r="O51" s="50">
        <v>143049.64000000001</v>
      </c>
      <c r="P51" s="50">
        <v>142805.10999999999</v>
      </c>
      <c r="Q51" s="50">
        <v>142742.37</v>
      </c>
      <c r="R51" s="50">
        <v>142785.35</v>
      </c>
      <c r="S51" s="50">
        <v>142849.47</v>
      </c>
      <c r="T51" s="50">
        <v>142960.91</v>
      </c>
      <c r="U51" s="50">
        <v>143201.72</v>
      </c>
      <c r="V51" s="50">
        <v>143507</v>
      </c>
      <c r="W51" s="50">
        <v>146090.61300000001</v>
      </c>
      <c r="X51" s="50">
        <v>146406</v>
      </c>
      <c r="Y51" s="50">
        <v>146674.54</v>
      </c>
      <c r="Z51" s="50">
        <v>146842.4</v>
      </c>
      <c r="AA51" s="50">
        <v>146830.6</v>
      </c>
      <c r="AB51" s="53">
        <v>146764.70000000001</v>
      </c>
      <c r="AC51" s="50">
        <v>146459.802</v>
      </c>
      <c r="AD51" s="50">
        <v>145845.59084576301</v>
      </c>
      <c r="AE51" s="50" t="s">
        <v>15</v>
      </c>
      <c r="AF51" s="50" t="s">
        <v>15</v>
      </c>
      <c r="AG51" s="126" t="s">
        <v>15</v>
      </c>
    </row>
    <row r="52" spans="1:33" s="3" customFormat="1" x14ac:dyDescent="0.2">
      <c r="A52" s="2"/>
      <c r="B52" s="103" t="s">
        <v>113</v>
      </c>
      <c r="C52" s="50">
        <v>2533</v>
      </c>
      <c r="D52" s="50">
        <v>2736</v>
      </c>
      <c r="E52" s="50">
        <v>3135</v>
      </c>
      <c r="F52" s="50">
        <v>3525</v>
      </c>
      <c r="G52" s="50">
        <v>3796</v>
      </c>
      <c r="H52" s="50">
        <v>3959</v>
      </c>
      <c r="I52" s="50">
        <v>4028</v>
      </c>
      <c r="J52" s="50">
        <v>4138</v>
      </c>
      <c r="K52" s="50">
        <v>4176</v>
      </c>
      <c r="L52" s="50">
        <v>4115</v>
      </c>
      <c r="M52" s="50">
        <v>4167</v>
      </c>
      <c r="N52" s="50">
        <v>4266</v>
      </c>
      <c r="O52" s="50">
        <v>4401</v>
      </c>
      <c r="P52" s="50">
        <v>4589</v>
      </c>
      <c r="Q52" s="50">
        <v>4839</v>
      </c>
      <c r="R52" s="50">
        <v>4988</v>
      </c>
      <c r="S52" s="50">
        <v>5077</v>
      </c>
      <c r="T52" s="50">
        <v>5184</v>
      </c>
      <c r="U52" s="50">
        <v>5312</v>
      </c>
      <c r="V52" s="50">
        <v>5399</v>
      </c>
      <c r="W52" s="50">
        <v>5470</v>
      </c>
      <c r="X52" s="50">
        <v>5535</v>
      </c>
      <c r="Y52" s="50">
        <v>5607</v>
      </c>
      <c r="Z52" s="50">
        <v>5612</v>
      </c>
      <c r="AA52" s="50">
        <v>5639</v>
      </c>
      <c r="AB52" s="50">
        <v>5704</v>
      </c>
      <c r="AC52" s="50">
        <v>5686</v>
      </c>
      <c r="AD52" s="50">
        <v>5454</v>
      </c>
      <c r="AE52" s="50">
        <v>5637</v>
      </c>
      <c r="AF52" s="50">
        <v>5918</v>
      </c>
      <c r="AG52" s="126" t="s">
        <v>15</v>
      </c>
    </row>
    <row r="53" spans="1:33" s="3" customFormat="1" x14ac:dyDescent="0.2">
      <c r="A53" s="2"/>
      <c r="B53" s="103" t="s">
        <v>127</v>
      </c>
      <c r="C53" s="50" t="s">
        <v>15</v>
      </c>
      <c r="D53" s="50">
        <v>32313.084699999999</v>
      </c>
      <c r="E53" s="50">
        <v>36939.778899999998</v>
      </c>
      <c r="F53" s="50">
        <v>40203.546900000001</v>
      </c>
      <c r="G53" s="50">
        <v>41824.429100000001</v>
      </c>
      <c r="H53" s="50">
        <v>43378.857400000001</v>
      </c>
      <c r="I53" s="50">
        <v>44107.8586</v>
      </c>
      <c r="J53" s="50">
        <v>44819.777000000002</v>
      </c>
      <c r="K53" s="50">
        <v>45920.830605811003</v>
      </c>
      <c r="L53" s="50">
        <v>46460.581460292997</v>
      </c>
      <c r="M53" s="50">
        <v>47020.712718385003</v>
      </c>
      <c r="N53" s="50">
        <v>47601.908747902999</v>
      </c>
      <c r="O53" s="50">
        <v>48204.889342458999</v>
      </c>
      <c r="P53" s="50">
        <v>48830.411277213003</v>
      </c>
      <c r="Q53" s="50">
        <v>49561.65</v>
      </c>
      <c r="R53" s="50">
        <v>50223.59</v>
      </c>
      <c r="S53" s="50">
        <v>50896.27</v>
      </c>
      <c r="T53" s="50">
        <v>51580.12</v>
      </c>
      <c r="U53" s="50">
        <v>52275.31</v>
      </c>
      <c r="V53" s="50">
        <v>52982.37</v>
      </c>
      <c r="W53" s="50">
        <v>53701.49</v>
      </c>
      <c r="X53" s="50">
        <v>54432.73</v>
      </c>
      <c r="Y53" s="50">
        <v>55173.51</v>
      </c>
      <c r="Z53" s="50">
        <v>55905.55</v>
      </c>
      <c r="AA53" s="50">
        <v>56622.82</v>
      </c>
      <c r="AB53" s="50">
        <v>57341.7</v>
      </c>
      <c r="AC53" s="50">
        <v>58064.78</v>
      </c>
      <c r="AD53" s="50">
        <v>58790.99</v>
      </c>
      <c r="AE53" s="50">
        <v>59517.24</v>
      </c>
      <c r="AF53" s="50">
        <v>60231</v>
      </c>
      <c r="AG53" s="126">
        <v>60923</v>
      </c>
    </row>
    <row r="54" spans="1:33" s="3" customFormat="1" x14ac:dyDescent="0.2">
      <c r="A54" s="2"/>
      <c r="B54" s="103" t="s">
        <v>128</v>
      </c>
      <c r="C54" s="50">
        <v>18194</v>
      </c>
      <c r="D54" s="50">
        <v>19314</v>
      </c>
      <c r="E54" s="50">
        <v>20606</v>
      </c>
      <c r="F54" s="50">
        <v>21357</v>
      </c>
      <c r="G54" s="50">
        <v>21743</v>
      </c>
      <c r="H54" s="50">
        <v>22092</v>
      </c>
      <c r="I54" s="50">
        <v>22277</v>
      </c>
      <c r="J54" s="50">
        <v>22406</v>
      </c>
      <c r="K54" s="50">
        <v>22521</v>
      </c>
      <c r="L54" s="50">
        <v>22605</v>
      </c>
      <c r="M54" s="50">
        <v>22689</v>
      </c>
      <c r="N54" s="50">
        <v>22770</v>
      </c>
      <c r="O54" s="50">
        <v>22877</v>
      </c>
      <c r="P54" s="50">
        <v>22958</v>
      </c>
      <c r="Q54" s="50">
        <v>23037</v>
      </c>
      <c r="R54" s="50">
        <v>23120</v>
      </c>
      <c r="S54" s="50">
        <v>23162</v>
      </c>
      <c r="T54" s="50">
        <v>23225</v>
      </c>
      <c r="U54" s="50">
        <v>23316</v>
      </c>
      <c r="V54" s="50">
        <v>23374</v>
      </c>
      <c r="W54" s="50">
        <v>23434</v>
      </c>
      <c r="X54" s="50">
        <v>23492</v>
      </c>
      <c r="Y54" s="50">
        <v>23540</v>
      </c>
      <c r="Z54" s="50">
        <v>23571</v>
      </c>
      <c r="AA54" s="50">
        <v>23589</v>
      </c>
      <c r="AB54" s="50">
        <v>23603</v>
      </c>
      <c r="AC54" s="50">
        <v>23561</v>
      </c>
      <c r="AD54" s="50">
        <v>23375</v>
      </c>
      <c r="AE54" s="50">
        <v>23334</v>
      </c>
      <c r="AF54" s="50">
        <v>23320</v>
      </c>
      <c r="AG54" s="126" t="s">
        <v>15</v>
      </c>
    </row>
    <row r="55" spans="1:33" x14ac:dyDescent="0.2">
      <c r="B55" s="113"/>
      <c r="C55" s="84"/>
      <c r="D55" s="84"/>
      <c r="E55" s="84"/>
    </row>
    <row r="56" spans="1:33" x14ac:dyDescent="0.2">
      <c r="A56" s="84" t="s">
        <v>119</v>
      </c>
      <c r="B56" s="4"/>
    </row>
  </sheetData>
  <phoneticPr fontId="0" type="noConversion"/>
  <hyperlinks>
    <hyperlink ref="C1" location="Innhold!A1" display="Innhold og tegnforklaring" xr:uid="{02C4C284-2340-4300-A059-4B94F6E2766B}"/>
  </hyperlinks>
  <pageMargins left="0.15748031496062992" right="0.15748031496062992" top="0.78740157480314965" bottom="0.82677165354330717" header="0.51181102362204722" footer="0.51181102362204722"/>
  <pageSetup paperSize="9" scale="70" orientation="landscape" r:id="rId1"/>
  <headerFooter alignWithMargins="0"/>
  <colBreaks count="1" manualBreakCount="1">
    <brk id="15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D818-1BD0-4079-A4AB-B4A85911A2C9}">
  <sheetPr>
    <tabColor theme="6" tint="0.79998168889431442"/>
  </sheetPr>
  <dimension ref="A1:AG57"/>
  <sheetViews>
    <sheetView showGridLines="0" tabSelected="1" zoomScale="90" zoomScaleNormal="90" workbookViewId="0">
      <selection activeCell="H45" sqref="H45"/>
    </sheetView>
  </sheetViews>
  <sheetFormatPr baseColWidth="10" defaultColWidth="11.42578125" defaultRowHeight="12.75" x14ac:dyDescent="0.2"/>
  <cols>
    <col min="1" max="1" width="11.42578125" style="2"/>
    <col min="2" max="2" width="23.5703125" style="2" customWidth="1"/>
    <col min="3" max="30" width="9.140625" style="2" customWidth="1"/>
    <col min="31" max="16384" width="11.42578125" style="2"/>
  </cols>
  <sheetData>
    <row r="1" spans="1:33" x14ac:dyDescent="0.2">
      <c r="A1" s="78" t="s">
        <v>159</v>
      </c>
      <c r="B1" s="111"/>
      <c r="E1" s="89" t="s">
        <v>23</v>
      </c>
    </row>
    <row r="2" spans="1:33" ht="18" x14ac:dyDescent="0.25">
      <c r="A2" s="12" t="s">
        <v>120</v>
      </c>
    </row>
    <row r="3" spans="1:33" ht="15.75" x14ac:dyDescent="0.25">
      <c r="A3" s="14" t="s">
        <v>167</v>
      </c>
    </row>
    <row r="5" spans="1:33" ht="14.25" x14ac:dyDescent="0.2">
      <c r="A5" s="25"/>
      <c r="B5" s="110" t="s">
        <v>69</v>
      </c>
      <c r="C5" s="18">
        <v>1981</v>
      </c>
      <c r="D5" s="8">
        <v>1985</v>
      </c>
      <c r="E5" s="8">
        <v>1991</v>
      </c>
      <c r="F5" s="8">
        <v>1995</v>
      </c>
      <c r="G5" s="8">
        <v>1997</v>
      </c>
      <c r="H5" s="8">
        <v>1999</v>
      </c>
      <c r="I5" s="24">
        <v>2000</v>
      </c>
      <c r="J5" s="23">
        <v>2001</v>
      </c>
      <c r="K5" s="8">
        <v>2002</v>
      </c>
      <c r="L5" s="8">
        <v>2003</v>
      </c>
      <c r="M5" s="8">
        <v>2004</v>
      </c>
      <c r="N5" s="8">
        <v>2005</v>
      </c>
      <c r="O5" s="8">
        <v>2006</v>
      </c>
      <c r="P5" s="8">
        <v>2007</v>
      </c>
      <c r="Q5" s="8">
        <v>2008</v>
      </c>
      <c r="R5" s="8">
        <v>2009</v>
      </c>
      <c r="S5" s="26">
        <v>2010</v>
      </c>
      <c r="T5" s="26">
        <v>2011</v>
      </c>
      <c r="U5" s="26">
        <v>2012</v>
      </c>
      <c r="V5" s="26">
        <v>2013</v>
      </c>
      <c r="W5" s="26">
        <v>2014</v>
      </c>
      <c r="X5" s="26">
        <v>2015</v>
      </c>
      <c r="Y5" s="26">
        <v>2016</v>
      </c>
      <c r="Z5" s="26">
        <v>2017</v>
      </c>
      <c r="AA5" s="26">
        <v>2018</v>
      </c>
      <c r="AB5" s="24">
        <v>2019</v>
      </c>
      <c r="AC5" s="24">
        <v>2020</v>
      </c>
      <c r="AD5" s="26">
        <v>2021</v>
      </c>
      <c r="AE5" s="26">
        <v>2022</v>
      </c>
      <c r="AF5" s="26">
        <v>2023</v>
      </c>
      <c r="AG5" s="24">
        <v>2024</v>
      </c>
    </row>
    <row r="6" spans="1:33" x14ac:dyDescent="0.2">
      <c r="A6" s="39" t="s">
        <v>70</v>
      </c>
      <c r="B6" s="102" t="s">
        <v>71</v>
      </c>
      <c r="C6" s="49">
        <v>6339.2704200565968</v>
      </c>
      <c r="D6" s="49">
        <v>6798</v>
      </c>
      <c r="E6" s="49">
        <v>7631.40005458</v>
      </c>
      <c r="F6" s="49">
        <v>8297.1254307599993</v>
      </c>
      <c r="G6" s="49">
        <v>8482.5400184199989</v>
      </c>
      <c r="H6" s="49">
        <v>8864.9997810700006</v>
      </c>
      <c r="I6" s="49">
        <v>9004.6291142600003</v>
      </c>
      <c r="J6" s="49">
        <v>9134.6730813100003</v>
      </c>
      <c r="K6" s="49">
        <v>9380.0778466100001</v>
      </c>
      <c r="L6" s="49">
        <v>9533.4733240000005</v>
      </c>
      <c r="M6" s="49">
        <v>9850.7550761099992</v>
      </c>
      <c r="N6" s="49">
        <v>10082.05587464</v>
      </c>
      <c r="O6" s="49">
        <v>10412.00734358</v>
      </c>
      <c r="P6" s="49">
        <v>10690.30635613</v>
      </c>
      <c r="Q6" s="49">
        <v>10786.798713939999</v>
      </c>
      <c r="R6" s="49">
        <v>10957.426608760001</v>
      </c>
      <c r="S6" s="49">
        <v>11196.18106691</v>
      </c>
      <c r="T6" s="49">
        <v>11393.152977850001</v>
      </c>
      <c r="U6" s="52">
        <v>11491.664766379999</v>
      </c>
      <c r="V6" s="52">
        <v>11553.34876307</v>
      </c>
      <c r="W6" s="52">
        <v>11781.440931249999</v>
      </c>
      <c r="X6" s="52">
        <v>11999.94941956</v>
      </c>
      <c r="Y6" s="49">
        <v>12256.633911389999</v>
      </c>
      <c r="Z6" s="49">
        <v>12571.67845055</v>
      </c>
      <c r="AA6" s="49">
        <v>12878.574783243999</v>
      </c>
      <c r="AB6" s="49">
        <v>13178.8564258682</v>
      </c>
      <c r="AC6" s="52">
        <v>12946.300879787301</v>
      </c>
      <c r="AD6" s="49">
        <v>13338.979757012299</v>
      </c>
      <c r="AE6" s="49">
        <v>13935.8291161058</v>
      </c>
      <c r="AF6" s="49">
        <v>14406.5997252334</v>
      </c>
      <c r="AG6" s="52" t="s">
        <v>15</v>
      </c>
    </row>
    <row r="7" spans="1:33" x14ac:dyDescent="0.2">
      <c r="A7" s="39"/>
      <c r="B7" s="103" t="s">
        <v>131</v>
      </c>
      <c r="C7" s="50">
        <v>3462.2218157095381</v>
      </c>
      <c r="D7" s="50">
        <v>3416.2121750714255</v>
      </c>
      <c r="E7" s="50">
        <v>3603.8434682142142</v>
      </c>
      <c r="F7" s="50">
        <v>3587.13</v>
      </c>
      <c r="G7" s="50">
        <v>3627.4</v>
      </c>
      <c r="H7" s="50">
        <v>3719.9830000000002</v>
      </c>
      <c r="I7" s="50">
        <v>3755.3560000000002</v>
      </c>
      <c r="J7" s="50">
        <v>3782.3119999999999</v>
      </c>
      <c r="K7" s="50">
        <v>3778.835</v>
      </c>
      <c r="L7" s="50">
        <v>3803.5810000000001</v>
      </c>
      <c r="M7" s="50">
        <v>3827.5149999999999</v>
      </c>
      <c r="N7" s="50">
        <v>3873.5830000000001</v>
      </c>
      <c r="O7" s="50">
        <v>3941.3090000000002</v>
      </c>
      <c r="P7" s="50">
        <v>4013.26</v>
      </c>
      <c r="Q7" s="50">
        <v>4089.451</v>
      </c>
      <c r="R7" s="50">
        <v>4067.4940000000001</v>
      </c>
      <c r="S7" s="50">
        <v>4098.2259999999997</v>
      </c>
      <c r="T7" s="50">
        <v>4161.9530000000004</v>
      </c>
      <c r="U7" s="53">
        <v>4205.1639999999998</v>
      </c>
      <c r="V7" s="53">
        <v>4224.0600000000004</v>
      </c>
      <c r="W7" s="53">
        <v>4266.2370000000001</v>
      </c>
      <c r="X7" s="53">
        <v>4291.973</v>
      </c>
      <c r="Y7" s="50">
        <v>4348.1639999999998</v>
      </c>
      <c r="Z7" s="50">
        <v>4420.1210000000001</v>
      </c>
      <c r="AA7" s="50">
        <v>4498.6450000000004</v>
      </c>
      <c r="AB7" s="50">
        <v>4549.8649999999998</v>
      </c>
      <c r="AC7" s="53">
        <v>4475.277</v>
      </c>
      <c r="AD7" s="50">
        <v>4565.5730000000003</v>
      </c>
      <c r="AE7" s="50">
        <v>4683.7560000000003</v>
      </c>
      <c r="AF7" s="50">
        <v>4722.9809999999998</v>
      </c>
      <c r="AG7" s="53">
        <v>4725.1440000000002</v>
      </c>
    </row>
    <row r="8" spans="1:33" x14ac:dyDescent="0.2">
      <c r="A8" s="39"/>
      <c r="B8" s="103" t="s">
        <v>132</v>
      </c>
      <c r="C8" s="50">
        <v>3733.9633717116317</v>
      </c>
      <c r="D8" s="50">
        <v>3653.7854742560421</v>
      </c>
      <c r="E8" s="50">
        <v>3888.1215539381219</v>
      </c>
      <c r="F8" s="50">
        <v>3868.8</v>
      </c>
      <c r="G8" s="50">
        <v>3905.4</v>
      </c>
      <c r="H8" s="50">
        <v>4028.7</v>
      </c>
      <c r="I8" s="50">
        <v>4109.7</v>
      </c>
      <c r="J8" s="50">
        <v>4166</v>
      </c>
      <c r="K8" s="50">
        <v>4175.5</v>
      </c>
      <c r="L8" s="50">
        <v>4171.6000000000004</v>
      </c>
      <c r="M8" s="50">
        <v>4212.8</v>
      </c>
      <c r="N8" s="50">
        <v>4273.2</v>
      </c>
      <c r="O8" s="50">
        <v>4321.3999999999996</v>
      </c>
      <c r="P8" s="50">
        <v>4393.3999999999996</v>
      </c>
      <c r="Q8" s="50">
        <v>4471.6000000000004</v>
      </c>
      <c r="R8" s="50">
        <v>4465.7</v>
      </c>
      <c r="S8" s="50">
        <v>4496.8</v>
      </c>
      <c r="T8" s="50">
        <v>4552.2</v>
      </c>
      <c r="U8" s="53">
        <v>4563.2</v>
      </c>
      <c r="V8" s="53">
        <v>4552.7</v>
      </c>
      <c r="W8" s="53">
        <v>4569.2</v>
      </c>
      <c r="X8" s="53">
        <v>4607.5</v>
      </c>
      <c r="Y8" s="50">
        <v>4665.2</v>
      </c>
      <c r="Z8" s="50">
        <v>4734.8</v>
      </c>
      <c r="AA8" s="50">
        <v>4804.3999999999996</v>
      </c>
      <c r="AB8" s="50">
        <v>4880.3</v>
      </c>
      <c r="AC8" s="53">
        <v>4875.1000000000004</v>
      </c>
      <c r="AD8" s="50">
        <v>4957.3</v>
      </c>
      <c r="AE8" s="50">
        <v>5052.8</v>
      </c>
      <c r="AF8" s="50">
        <v>5092.3999999999996</v>
      </c>
      <c r="AG8" s="53">
        <v>5106.3</v>
      </c>
    </row>
    <row r="9" spans="1:33" x14ac:dyDescent="0.2">
      <c r="A9" s="39"/>
      <c r="B9" s="103" t="s">
        <v>74</v>
      </c>
      <c r="C9" s="50">
        <v>11489.194880000001</v>
      </c>
      <c r="D9" s="50">
        <v>11885.6674</v>
      </c>
      <c r="E9" s="50">
        <v>13179.627619999999</v>
      </c>
      <c r="F9" s="50">
        <v>13626.075630000001</v>
      </c>
      <c r="G9" s="50">
        <v>14036.14</v>
      </c>
      <c r="H9" s="50">
        <v>14729.22</v>
      </c>
      <c r="I9" s="50">
        <v>15065.465</v>
      </c>
      <c r="J9" s="50">
        <v>15204.855</v>
      </c>
      <c r="K9" s="50">
        <v>15579.25</v>
      </c>
      <c r="L9" s="50">
        <v>15917.695</v>
      </c>
      <c r="M9" s="50">
        <v>16179.225</v>
      </c>
      <c r="N9" s="50">
        <v>16426.294999999998</v>
      </c>
      <c r="O9" s="50">
        <v>16672.89</v>
      </c>
      <c r="P9" s="50">
        <v>17006.560000000001</v>
      </c>
      <c r="Q9" s="50">
        <v>17249.955000000002</v>
      </c>
      <c r="R9" s="50">
        <v>16999.685000000001</v>
      </c>
      <c r="S9" s="50">
        <v>17287.794999999998</v>
      </c>
      <c r="T9" s="50">
        <v>17564.165000000001</v>
      </c>
      <c r="U9" s="53">
        <v>17773.945</v>
      </c>
      <c r="V9" s="53">
        <v>18005.810000000001</v>
      </c>
      <c r="W9" s="53">
        <v>18052.735000000001</v>
      </c>
      <c r="X9" s="53">
        <v>18199.25</v>
      </c>
      <c r="Y9" s="50">
        <v>18352.255000000001</v>
      </c>
      <c r="Z9" s="50">
        <v>18753.45</v>
      </c>
      <c r="AA9" s="50">
        <v>19095.03</v>
      </c>
      <c r="AB9" s="50">
        <v>19503.400000000001</v>
      </c>
      <c r="AC9" s="53">
        <v>17556.185000000001</v>
      </c>
      <c r="AD9" s="50">
        <v>19043.994999999999</v>
      </c>
      <c r="AE9" s="50">
        <v>19933.325000000001</v>
      </c>
      <c r="AF9" s="50">
        <v>20534.025000000001</v>
      </c>
      <c r="AG9" s="53" t="s">
        <v>15</v>
      </c>
    </row>
    <row r="10" spans="1:33" x14ac:dyDescent="0.2">
      <c r="A10" s="39"/>
      <c r="B10" s="103" t="s">
        <v>75</v>
      </c>
      <c r="C10" s="50" t="s">
        <v>15</v>
      </c>
      <c r="D10" s="50" t="s">
        <v>15</v>
      </c>
      <c r="E10" s="50">
        <v>4562.2579818456452</v>
      </c>
      <c r="F10" s="50">
        <v>5166.8075005444398</v>
      </c>
      <c r="G10" s="50">
        <v>5358.962351833673</v>
      </c>
      <c r="H10" s="50">
        <v>5410.3826183258498</v>
      </c>
      <c r="I10" s="50">
        <v>5505.0661210836297</v>
      </c>
      <c r="J10" s="50">
        <v>5568.1540384064301</v>
      </c>
      <c r="K10" s="50">
        <v>5670.4783036550198</v>
      </c>
      <c r="L10" s="50">
        <v>5892.4734300772898</v>
      </c>
      <c r="M10" s="50">
        <v>6042.7073412142199</v>
      </c>
      <c r="N10" s="50">
        <v>6276.8863862029202</v>
      </c>
      <c r="O10" s="50">
        <v>6385.6123713762499</v>
      </c>
      <c r="P10" s="50">
        <v>6562.3824441366796</v>
      </c>
      <c r="Q10" s="50">
        <v>6752.2657173880998</v>
      </c>
      <c r="R10" s="50">
        <v>6707.9699456508197</v>
      </c>
      <c r="S10" s="50">
        <v>7362.5974347285901</v>
      </c>
      <c r="T10" s="50">
        <v>7730.6963304008696</v>
      </c>
      <c r="U10" s="53">
        <v>7873.9090003300298</v>
      </c>
      <c r="V10" s="53">
        <v>8039.6309435429303</v>
      </c>
      <c r="W10" s="53">
        <v>8153.12628880792</v>
      </c>
      <c r="X10" s="53">
        <v>8293.0543759218308</v>
      </c>
      <c r="Y10" s="50">
        <v>8389.9303600064595</v>
      </c>
      <c r="Z10" s="50">
        <v>8592.1941292029096</v>
      </c>
      <c r="AA10" s="50">
        <v>8783.6032831897101</v>
      </c>
      <c r="AB10" s="50">
        <v>8975.9099187386491</v>
      </c>
      <c r="AC10" s="53">
        <v>7891.1862595865005</v>
      </c>
      <c r="AD10" s="50">
        <v>8286.5114593927301</v>
      </c>
      <c r="AE10" s="50">
        <v>8828.8567447940695</v>
      </c>
      <c r="AF10" s="50">
        <v>9044.2145707848995</v>
      </c>
      <c r="AG10" s="53" t="s">
        <v>15</v>
      </c>
    </row>
    <row r="11" spans="1:33" x14ac:dyDescent="0.2">
      <c r="A11" s="39"/>
      <c r="B11" s="103" t="s">
        <v>76</v>
      </c>
      <c r="C11" s="50" t="s">
        <v>15</v>
      </c>
      <c r="D11" s="50" t="s">
        <v>15</v>
      </c>
      <c r="E11" s="50" t="s">
        <v>15</v>
      </c>
      <c r="F11" s="50" t="s">
        <v>15</v>
      </c>
      <c r="G11" s="50" t="s">
        <v>15</v>
      </c>
      <c r="H11" s="50" t="s">
        <v>15</v>
      </c>
      <c r="I11" s="50" t="s">
        <v>15</v>
      </c>
      <c r="J11" s="50" t="s">
        <v>15</v>
      </c>
      <c r="K11" s="50" t="s">
        <v>15</v>
      </c>
      <c r="L11" s="50" t="s">
        <v>15</v>
      </c>
      <c r="M11" s="50" t="s">
        <v>15</v>
      </c>
      <c r="N11" s="50" t="s">
        <v>15</v>
      </c>
      <c r="O11" s="50" t="s">
        <v>15</v>
      </c>
      <c r="P11" s="50" t="s">
        <v>15</v>
      </c>
      <c r="Q11" s="50" t="s">
        <v>15</v>
      </c>
      <c r="R11" s="50" t="s">
        <v>15</v>
      </c>
      <c r="S11" s="50" t="s">
        <v>15</v>
      </c>
      <c r="T11" s="50" t="s">
        <v>15</v>
      </c>
      <c r="U11" s="53" t="s">
        <v>15</v>
      </c>
      <c r="V11" s="53" t="s">
        <v>15</v>
      </c>
      <c r="W11" s="53" t="s">
        <v>15</v>
      </c>
      <c r="X11" s="53" t="s">
        <v>15</v>
      </c>
      <c r="Y11" s="50" t="s">
        <v>15</v>
      </c>
      <c r="Z11" s="50" t="s">
        <v>15</v>
      </c>
      <c r="AA11" s="50" t="s">
        <v>15</v>
      </c>
      <c r="AB11" s="50" t="s">
        <v>15</v>
      </c>
      <c r="AC11" s="53" t="s">
        <v>15</v>
      </c>
      <c r="AD11" s="50" t="s">
        <v>15</v>
      </c>
      <c r="AE11" s="50" t="s">
        <v>15</v>
      </c>
      <c r="AF11" s="50" t="s">
        <v>15</v>
      </c>
      <c r="AG11" s="53" t="s">
        <v>15</v>
      </c>
    </row>
    <row r="12" spans="1:33" x14ac:dyDescent="0.2">
      <c r="A12" s="39"/>
      <c r="B12" s="103" t="s">
        <v>77</v>
      </c>
      <c r="C12" s="50" t="s">
        <v>15</v>
      </c>
      <c r="D12" s="50" t="s">
        <v>15</v>
      </c>
      <c r="E12" s="50">
        <v>1030.711</v>
      </c>
      <c r="F12" s="50">
        <v>1224.317</v>
      </c>
      <c r="G12" s="50">
        <v>1311.0139999999999</v>
      </c>
      <c r="H12" s="50">
        <v>1412.329</v>
      </c>
      <c r="I12" s="50">
        <v>1446.2170000000001</v>
      </c>
      <c r="J12" s="50">
        <v>1526.546</v>
      </c>
      <c r="K12" s="50">
        <v>1549.701</v>
      </c>
      <c r="L12" s="50">
        <v>1598.578</v>
      </c>
      <c r="M12" s="50">
        <v>1615.32</v>
      </c>
      <c r="N12" s="50">
        <v>1722.0260000000001</v>
      </c>
      <c r="O12" s="50">
        <v>1772.2170000000001</v>
      </c>
      <c r="P12" s="50">
        <v>1870.739</v>
      </c>
      <c r="Q12" s="50">
        <v>1895.33</v>
      </c>
      <c r="R12" s="50">
        <v>1860.854</v>
      </c>
      <c r="S12" s="50">
        <v>1837.4490000000001</v>
      </c>
      <c r="T12" s="50">
        <v>1798.0070000000001</v>
      </c>
      <c r="U12" s="53">
        <v>1952.7840000000001</v>
      </c>
      <c r="V12" s="53">
        <v>1977.8789999999999</v>
      </c>
      <c r="W12" s="53">
        <v>2016.8230000000001</v>
      </c>
      <c r="X12" s="53">
        <v>2005.279</v>
      </c>
      <c r="Y12" s="50">
        <v>1951.623</v>
      </c>
      <c r="Z12" s="50">
        <v>2010.5930000000001</v>
      </c>
      <c r="AA12" s="50">
        <v>2080.2559999999999</v>
      </c>
      <c r="AB12" s="50">
        <v>2132.1370000000002</v>
      </c>
      <c r="AC12" s="53">
        <v>1899.5429999999999</v>
      </c>
      <c r="AD12" s="50">
        <v>2007.123</v>
      </c>
      <c r="AE12" s="50">
        <v>2123.2179999999998</v>
      </c>
      <c r="AF12" s="50">
        <v>2071.8649999999998</v>
      </c>
      <c r="AG12" s="53" t="s">
        <v>15</v>
      </c>
    </row>
    <row r="13" spans="1:33" x14ac:dyDescent="0.2">
      <c r="A13" s="39"/>
      <c r="B13" s="103" t="s">
        <v>133</v>
      </c>
      <c r="C13" s="50" t="s">
        <v>15</v>
      </c>
      <c r="D13" s="50" t="s">
        <v>15</v>
      </c>
      <c r="E13" s="50" t="s">
        <v>15</v>
      </c>
      <c r="F13" s="50">
        <v>5105.5429999999997</v>
      </c>
      <c r="G13" s="50">
        <v>5095.9849999999997</v>
      </c>
      <c r="H13" s="50">
        <v>4899.7020000000002</v>
      </c>
      <c r="I13" s="50">
        <v>4859.3410000000003</v>
      </c>
      <c r="J13" s="50">
        <v>4846.3900000000003</v>
      </c>
      <c r="K13" s="50">
        <v>4876.7740000000003</v>
      </c>
      <c r="L13" s="50">
        <v>4838.058</v>
      </c>
      <c r="M13" s="50">
        <v>4828.8860000000004</v>
      </c>
      <c r="N13" s="50">
        <v>4922.6400000000003</v>
      </c>
      <c r="O13" s="50">
        <v>4988.9769999999999</v>
      </c>
      <c r="P13" s="50">
        <v>5093.143</v>
      </c>
      <c r="Q13" s="50">
        <v>5204.0789999999997</v>
      </c>
      <c r="R13" s="50">
        <v>5110.1000000000004</v>
      </c>
      <c r="S13" s="50">
        <v>5057.241</v>
      </c>
      <c r="T13" s="50">
        <v>5031.8990000000003</v>
      </c>
      <c r="U13" s="53">
        <v>5058.2619999999997</v>
      </c>
      <c r="V13" s="53">
        <v>5076.924</v>
      </c>
      <c r="W13" s="53">
        <v>5103.9690000000001</v>
      </c>
      <c r="X13" s="53">
        <v>5175.0940000000001</v>
      </c>
      <c r="Y13" s="50">
        <v>5228.5330000000004</v>
      </c>
      <c r="Z13" s="50">
        <v>5298.1189999999997</v>
      </c>
      <c r="AA13" s="50">
        <v>5359.1310000000003</v>
      </c>
      <c r="AB13" s="50">
        <v>5351.366</v>
      </c>
      <c r="AC13" s="53">
        <v>5227.2340000000004</v>
      </c>
      <c r="AD13" s="50">
        <v>5279.24</v>
      </c>
      <c r="AE13" s="50">
        <v>5333.0820000000003</v>
      </c>
      <c r="AF13" s="50">
        <v>5387.9170000000004</v>
      </c>
      <c r="AG13" s="53">
        <v>5404.2209999999995</v>
      </c>
    </row>
    <row r="14" spans="1:33" x14ac:dyDescent="0.2">
      <c r="A14" s="39"/>
      <c r="B14" s="103" t="s">
        <v>134</v>
      </c>
      <c r="C14" s="50">
        <v>2475.7550000000001</v>
      </c>
      <c r="D14" s="50">
        <v>2583.4140000000002</v>
      </c>
      <c r="E14" s="50">
        <v>2608.5349999999999</v>
      </c>
      <c r="F14" s="50">
        <v>2612.018</v>
      </c>
      <c r="G14" s="50">
        <v>2674.415</v>
      </c>
      <c r="H14" s="50">
        <v>2734.7689999999998</v>
      </c>
      <c r="I14" s="50">
        <v>2755.1489999999999</v>
      </c>
      <c r="J14" s="50">
        <v>2782.473</v>
      </c>
      <c r="K14" s="50">
        <v>2784.2</v>
      </c>
      <c r="L14" s="50">
        <v>2758.6529999999998</v>
      </c>
      <c r="M14" s="50">
        <v>2744.1529999999998</v>
      </c>
      <c r="N14" s="50">
        <v>2783.163</v>
      </c>
      <c r="O14" s="50">
        <v>2845.9369999999999</v>
      </c>
      <c r="P14" s="50">
        <v>2912.41</v>
      </c>
      <c r="Q14" s="50">
        <v>2948.8679999999999</v>
      </c>
      <c r="R14" s="50">
        <v>2856.328</v>
      </c>
      <c r="S14" s="50">
        <v>2789.8620000000001</v>
      </c>
      <c r="T14" s="50">
        <v>2786.6280000000002</v>
      </c>
      <c r="U14" s="53">
        <v>2767.154</v>
      </c>
      <c r="V14" s="53">
        <v>2768.2539999999999</v>
      </c>
      <c r="W14" s="53">
        <v>2786.2</v>
      </c>
      <c r="X14" s="53">
        <v>2827.15</v>
      </c>
      <c r="Y14" s="50">
        <v>2873.4059999999999</v>
      </c>
      <c r="Z14" s="50">
        <v>2916.64</v>
      </c>
      <c r="AA14" s="50">
        <v>2961.8049999999998</v>
      </c>
      <c r="AB14" s="50">
        <v>3004.1860000000001</v>
      </c>
      <c r="AC14" s="53">
        <v>2970.846</v>
      </c>
      <c r="AD14" s="50">
        <v>3039.2249999999999</v>
      </c>
      <c r="AE14" s="50">
        <v>3160.3209999999999</v>
      </c>
      <c r="AF14" s="50">
        <v>3202.373</v>
      </c>
      <c r="AG14" s="53">
        <v>3228.9940000000001</v>
      </c>
    </row>
    <row r="15" spans="1:33" x14ac:dyDescent="0.2">
      <c r="A15" s="39"/>
      <c r="B15" s="103" t="s">
        <v>135</v>
      </c>
      <c r="C15" s="50" t="s">
        <v>15</v>
      </c>
      <c r="D15" s="50" t="s">
        <v>15</v>
      </c>
      <c r="E15" s="50">
        <v>807.2</v>
      </c>
      <c r="F15" s="50">
        <v>633.6</v>
      </c>
      <c r="G15" s="50">
        <v>619</v>
      </c>
      <c r="H15" s="50">
        <v>580.29999999999995</v>
      </c>
      <c r="I15" s="50">
        <v>585.29999999999995</v>
      </c>
      <c r="J15" s="50">
        <v>588.6</v>
      </c>
      <c r="K15" s="50">
        <v>588.5</v>
      </c>
      <c r="L15" s="50">
        <v>601.1</v>
      </c>
      <c r="M15" s="50">
        <v>598.70000000000005</v>
      </c>
      <c r="N15" s="50">
        <v>612.29999999999995</v>
      </c>
      <c r="O15" s="50">
        <v>642.20000000000005</v>
      </c>
      <c r="P15" s="50">
        <v>643.4</v>
      </c>
      <c r="Q15" s="50">
        <v>642.1</v>
      </c>
      <c r="R15" s="50">
        <v>576.6</v>
      </c>
      <c r="S15" s="50">
        <v>548.1</v>
      </c>
      <c r="T15" s="50">
        <v>584</v>
      </c>
      <c r="U15" s="53">
        <v>593.5</v>
      </c>
      <c r="V15" s="53">
        <v>600.9</v>
      </c>
      <c r="W15" s="53">
        <v>605.5</v>
      </c>
      <c r="X15" s="53">
        <v>622.9</v>
      </c>
      <c r="Y15" s="50">
        <v>624.70000000000005</v>
      </c>
      <c r="Z15" s="50">
        <v>641.5</v>
      </c>
      <c r="AA15" s="50">
        <v>647.36089600000003</v>
      </c>
      <c r="AB15" s="50">
        <v>655.64382699999999</v>
      </c>
      <c r="AC15" s="53">
        <v>637.86590799999999</v>
      </c>
      <c r="AD15" s="50">
        <v>638.75092400000005</v>
      </c>
      <c r="AE15" s="50">
        <v>668.083348</v>
      </c>
      <c r="AF15" s="50">
        <v>689.51609499999995</v>
      </c>
      <c r="AG15" s="53">
        <v>690.87154399999997</v>
      </c>
    </row>
    <row r="16" spans="1:33" x14ac:dyDescent="0.2">
      <c r="A16" s="39"/>
      <c r="B16" s="103" t="s">
        <v>81</v>
      </c>
      <c r="C16" s="50">
        <v>2398.8000000000002</v>
      </c>
      <c r="D16" s="50">
        <v>2425.8000000000002</v>
      </c>
      <c r="E16" s="50">
        <v>2331.6999999999998</v>
      </c>
      <c r="F16" s="50">
        <v>2058.6999999999998</v>
      </c>
      <c r="G16" s="50">
        <v>2164.6</v>
      </c>
      <c r="H16" s="50">
        <v>2253.3000000000002</v>
      </c>
      <c r="I16" s="50">
        <v>2299.8000000000002</v>
      </c>
      <c r="J16" s="50">
        <v>2335.5</v>
      </c>
      <c r="K16" s="50">
        <v>2364.4</v>
      </c>
      <c r="L16" s="50">
        <v>2370</v>
      </c>
      <c r="M16" s="50">
        <v>2382.5</v>
      </c>
      <c r="N16" s="50">
        <v>2418.9</v>
      </c>
      <c r="O16" s="50">
        <v>2464.4</v>
      </c>
      <c r="P16" s="50">
        <v>2518.9</v>
      </c>
      <c r="Q16" s="50">
        <v>2575.1</v>
      </c>
      <c r="R16" s="50">
        <v>2509.8000000000002</v>
      </c>
      <c r="S16" s="50">
        <v>2491</v>
      </c>
      <c r="T16" s="50">
        <v>2528.6999999999998</v>
      </c>
      <c r="U16" s="53">
        <v>2544.1999999999998</v>
      </c>
      <c r="V16" s="53">
        <v>2523.8000000000002</v>
      </c>
      <c r="W16" s="53">
        <v>2510</v>
      </c>
      <c r="X16" s="53">
        <v>2518</v>
      </c>
      <c r="Y16" s="50">
        <v>2532</v>
      </c>
      <c r="Z16" s="50">
        <v>2547.3000000000002</v>
      </c>
      <c r="AA16" s="50">
        <v>2613.6</v>
      </c>
      <c r="AB16" s="50">
        <v>2652.1</v>
      </c>
      <c r="AC16" s="53">
        <v>2590</v>
      </c>
      <c r="AD16" s="50">
        <v>2649.7</v>
      </c>
      <c r="AE16" s="50">
        <v>2742.8</v>
      </c>
      <c r="AF16" s="50">
        <v>2766.4</v>
      </c>
      <c r="AG16" s="53">
        <v>2750.2</v>
      </c>
    </row>
    <row r="17" spans="1:33" x14ac:dyDescent="0.2">
      <c r="A17" s="39"/>
      <c r="B17" s="103" t="s">
        <v>136</v>
      </c>
      <c r="C17" s="50">
        <v>22618</v>
      </c>
      <c r="D17" s="50">
        <v>22487</v>
      </c>
      <c r="E17" s="50">
        <v>23686</v>
      </c>
      <c r="F17" s="50">
        <v>23645</v>
      </c>
      <c r="G17" s="50">
        <v>23963</v>
      </c>
      <c r="H17" s="50">
        <v>25058</v>
      </c>
      <c r="I17" s="50">
        <v>25690</v>
      </c>
      <c r="J17" s="50">
        <v>26059</v>
      </c>
      <c r="K17" s="50">
        <v>26188</v>
      </c>
      <c r="L17" s="50">
        <v>26197</v>
      </c>
      <c r="M17" s="50">
        <v>26232</v>
      </c>
      <c r="N17" s="50">
        <v>26413</v>
      </c>
      <c r="O17" s="50">
        <v>26702</v>
      </c>
      <c r="P17" s="50">
        <v>27089</v>
      </c>
      <c r="Q17" s="50">
        <v>27228</v>
      </c>
      <c r="R17" s="50">
        <v>26922</v>
      </c>
      <c r="S17" s="50">
        <v>26948</v>
      </c>
      <c r="T17" s="50">
        <v>27156</v>
      </c>
      <c r="U17" s="53">
        <v>27253</v>
      </c>
      <c r="V17" s="53">
        <v>27305</v>
      </c>
      <c r="W17" s="53">
        <v>27452</v>
      </c>
      <c r="X17" s="53">
        <v>27521</v>
      </c>
      <c r="Y17" s="50">
        <v>27720</v>
      </c>
      <c r="Z17" s="50">
        <v>28047</v>
      </c>
      <c r="AA17" s="50">
        <v>28328</v>
      </c>
      <c r="AB17" s="50">
        <v>28662</v>
      </c>
      <c r="AC17" s="53">
        <v>28645</v>
      </c>
      <c r="AD17" s="50">
        <v>29395</v>
      </c>
      <c r="AE17" s="50">
        <v>30103</v>
      </c>
      <c r="AF17" s="50">
        <v>30424</v>
      </c>
      <c r="AG17" s="53">
        <v>30598</v>
      </c>
    </row>
    <row r="18" spans="1:33" x14ac:dyDescent="0.2">
      <c r="A18" s="39"/>
      <c r="B18" s="103" t="s">
        <v>137</v>
      </c>
      <c r="C18" s="50">
        <v>27453</v>
      </c>
      <c r="D18" s="50">
        <v>27608</v>
      </c>
      <c r="E18" s="50">
        <v>38871</v>
      </c>
      <c r="F18" s="50">
        <v>38042</v>
      </c>
      <c r="G18" s="50">
        <v>38040</v>
      </c>
      <c r="H18" s="50">
        <v>39125</v>
      </c>
      <c r="I18" s="50">
        <v>39976</v>
      </c>
      <c r="J18" s="50">
        <v>39865</v>
      </c>
      <c r="K18" s="50">
        <v>39674</v>
      </c>
      <c r="L18" s="50">
        <v>39246</v>
      </c>
      <c r="M18" s="50">
        <v>39370</v>
      </c>
      <c r="N18" s="50">
        <v>39322</v>
      </c>
      <c r="O18" s="50">
        <v>39608</v>
      </c>
      <c r="P18" s="50">
        <v>40281</v>
      </c>
      <c r="Q18" s="50">
        <v>40851</v>
      </c>
      <c r="R18" s="50">
        <v>40903</v>
      </c>
      <c r="S18" s="50">
        <v>41099</v>
      </c>
      <c r="T18" s="50">
        <v>41570</v>
      </c>
      <c r="U18" s="53">
        <v>42065</v>
      </c>
      <c r="V18" s="53">
        <v>42378</v>
      </c>
      <c r="W18" s="53">
        <v>42756</v>
      </c>
      <c r="X18" s="53">
        <v>43137</v>
      </c>
      <c r="Y18" s="50">
        <v>43686</v>
      </c>
      <c r="Z18" s="50">
        <v>44290</v>
      </c>
      <c r="AA18" s="50">
        <v>44878</v>
      </c>
      <c r="AB18" s="50">
        <v>45291</v>
      </c>
      <c r="AC18" s="53">
        <v>44966</v>
      </c>
      <c r="AD18" s="50">
        <v>45053</v>
      </c>
      <c r="AE18" s="50">
        <v>45675</v>
      </c>
      <c r="AF18" s="50">
        <v>46011</v>
      </c>
      <c r="AG18" s="53">
        <v>46082</v>
      </c>
    </row>
    <row r="19" spans="1:33" x14ac:dyDescent="0.2">
      <c r="A19" s="39"/>
      <c r="B19" s="103" t="s">
        <v>138</v>
      </c>
      <c r="C19" s="50" t="s">
        <v>15</v>
      </c>
      <c r="D19" s="50" t="s">
        <v>15</v>
      </c>
      <c r="E19" s="50" t="s">
        <v>15</v>
      </c>
      <c r="F19" s="50">
        <v>4156.3389999999999</v>
      </c>
      <c r="G19" s="50">
        <v>4116.4229999999998</v>
      </c>
      <c r="H19" s="50">
        <v>4308.0510000000004</v>
      </c>
      <c r="I19" s="50">
        <v>4324.3159999999998</v>
      </c>
      <c r="J19" s="50">
        <v>4334.4530000000004</v>
      </c>
      <c r="K19" s="50">
        <v>4440.866</v>
      </c>
      <c r="L19" s="50">
        <v>4491.1220000000003</v>
      </c>
      <c r="M19" s="50">
        <v>4606.8329999999996</v>
      </c>
      <c r="N19" s="50">
        <v>4652.0919999999996</v>
      </c>
      <c r="O19" s="50">
        <v>4742.951</v>
      </c>
      <c r="P19" s="50">
        <v>4806.7309999999998</v>
      </c>
      <c r="Q19" s="50">
        <v>4867.1260000000002</v>
      </c>
      <c r="R19" s="50">
        <v>4835.9979999999996</v>
      </c>
      <c r="S19" s="50">
        <v>4706.4369999999999</v>
      </c>
      <c r="T19" s="50">
        <v>4505.1369999999997</v>
      </c>
      <c r="U19" s="53">
        <v>4325.8329999999996</v>
      </c>
      <c r="V19" s="53">
        <v>4300.6660000000002</v>
      </c>
      <c r="W19" s="53">
        <v>4453.7309999999998</v>
      </c>
      <c r="X19" s="53">
        <v>4322.5730000000003</v>
      </c>
      <c r="Y19" s="50">
        <v>4469.5140000000001</v>
      </c>
      <c r="Z19" s="50">
        <v>4446.6270000000004</v>
      </c>
      <c r="AA19" s="50">
        <v>4650.3440000000001</v>
      </c>
      <c r="AB19" s="50">
        <v>4751.9560000000001</v>
      </c>
      <c r="AC19" s="53">
        <v>4629.7939999999999</v>
      </c>
      <c r="AD19" s="50">
        <v>4865.5590000000002</v>
      </c>
      <c r="AE19" s="50">
        <v>4983.6379999999999</v>
      </c>
      <c r="AF19" s="50">
        <v>5044.0429999999997</v>
      </c>
      <c r="AG19" s="53">
        <v>5105.6909999999998</v>
      </c>
    </row>
    <row r="20" spans="1:33" x14ac:dyDescent="0.2">
      <c r="A20" s="39"/>
      <c r="B20" s="103" t="s">
        <v>139</v>
      </c>
      <c r="C20" s="50" t="s">
        <v>15</v>
      </c>
      <c r="D20" s="50" t="s">
        <v>15</v>
      </c>
      <c r="E20" s="50" t="s">
        <v>15</v>
      </c>
      <c r="F20" s="50">
        <v>3942.9090000000001</v>
      </c>
      <c r="G20" s="50">
        <v>3975.174</v>
      </c>
      <c r="H20" s="50">
        <v>4058.9989999999998</v>
      </c>
      <c r="I20" s="50">
        <v>4085.732</v>
      </c>
      <c r="J20" s="50">
        <v>4094.8760000000002</v>
      </c>
      <c r="K20" s="50">
        <v>4089.8850000000002</v>
      </c>
      <c r="L20" s="50">
        <v>4169.9080000000004</v>
      </c>
      <c r="M20" s="50">
        <v>4131.1469999999999</v>
      </c>
      <c r="N20" s="50">
        <v>4101.8950000000004</v>
      </c>
      <c r="O20" s="50">
        <v>4138.5529999999999</v>
      </c>
      <c r="P20" s="50">
        <v>4113.915</v>
      </c>
      <c r="Q20" s="50">
        <v>4032.2289999999998</v>
      </c>
      <c r="R20" s="50">
        <v>3957.4949999999999</v>
      </c>
      <c r="S20" s="50">
        <v>3925.6</v>
      </c>
      <c r="T20" s="50">
        <v>3921.9470000000001</v>
      </c>
      <c r="U20" s="53">
        <v>3958.7249999999999</v>
      </c>
      <c r="V20" s="53">
        <v>4017.9389999999999</v>
      </c>
      <c r="W20" s="53">
        <v>4196.25</v>
      </c>
      <c r="X20" s="53">
        <v>4299.1689999999999</v>
      </c>
      <c r="Y20" s="50">
        <v>4441.5829999999996</v>
      </c>
      <c r="Z20" s="50">
        <v>4519.5249999999996</v>
      </c>
      <c r="AA20" s="50">
        <v>4605.93</v>
      </c>
      <c r="AB20" s="50">
        <v>4651.6729999999998</v>
      </c>
      <c r="AC20" s="53">
        <v>4615.8</v>
      </c>
      <c r="AD20" s="50">
        <v>4681.1769999999997</v>
      </c>
      <c r="AE20" s="50">
        <v>4755.84</v>
      </c>
      <c r="AF20" s="50">
        <v>4765.2889999999998</v>
      </c>
      <c r="AG20" s="53">
        <v>4778.8280000000004</v>
      </c>
    </row>
    <row r="21" spans="1:33" x14ac:dyDescent="0.2">
      <c r="A21" s="39"/>
      <c r="B21" s="103" t="s">
        <v>140</v>
      </c>
      <c r="C21" s="50">
        <v>115.66904761904748</v>
      </c>
      <c r="D21" s="50">
        <v>125.88126984126892</v>
      </c>
      <c r="E21" s="50">
        <v>131.30000000000001</v>
      </c>
      <c r="F21" s="50">
        <v>135.69999999999999</v>
      </c>
      <c r="G21" s="50">
        <v>138.69999999999999</v>
      </c>
      <c r="H21" s="50">
        <v>144.30000000000001</v>
      </c>
      <c r="I21" s="50">
        <v>148.4</v>
      </c>
      <c r="J21" s="50">
        <v>150</v>
      </c>
      <c r="K21" s="50">
        <v>148</v>
      </c>
      <c r="L21" s="50">
        <v>149.1</v>
      </c>
      <c r="M21" s="50">
        <v>150.1</v>
      </c>
      <c r="N21" s="50">
        <v>161.6</v>
      </c>
      <c r="O21" s="50">
        <v>170.3</v>
      </c>
      <c r="P21" s="50">
        <v>178.1</v>
      </c>
      <c r="Q21" s="50">
        <v>179.3</v>
      </c>
      <c r="R21" s="50">
        <v>164.6</v>
      </c>
      <c r="S21" s="50">
        <v>162.5</v>
      </c>
      <c r="T21" s="50">
        <v>164.3</v>
      </c>
      <c r="U21" s="53">
        <v>167.4</v>
      </c>
      <c r="V21" s="53">
        <v>171.3</v>
      </c>
      <c r="W21" s="53">
        <v>175.5</v>
      </c>
      <c r="X21" s="53">
        <v>180.5</v>
      </c>
      <c r="Y21" s="50">
        <v>188.7</v>
      </c>
      <c r="Z21" s="50">
        <v>196.7</v>
      </c>
      <c r="AA21" s="50">
        <v>202.6</v>
      </c>
      <c r="AB21" s="50">
        <v>202.4</v>
      </c>
      <c r="AC21" s="53">
        <v>192.8</v>
      </c>
      <c r="AD21" s="50">
        <v>195.5</v>
      </c>
      <c r="AE21" s="50">
        <v>209.4</v>
      </c>
      <c r="AF21" s="50">
        <v>218.3</v>
      </c>
      <c r="AG21" s="53" t="s">
        <v>15</v>
      </c>
    </row>
    <row r="22" spans="1:33" x14ac:dyDescent="0.2">
      <c r="A22" s="39"/>
      <c r="B22" s="103" t="s">
        <v>141</v>
      </c>
      <c r="C22" s="50">
        <v>1317.6435604854473</v>
      </c>
      <c r="D22" s="50">
        <v>1257.4127390199897</v>
      </c>
      <c r="E22" s="50">
        <v>1336.0517643914768</v>
      </c>
      <c r="F22" s="50">
        <v>1482.029</v>
      </c>
      <c r="G22" s="50">
        <v>1537.721</v>
      </c>
      <c r="H22" s="50">
        <v>1697.76</v>
      </c>
      <c r="I22" s="50">
        <v>1772.04</v>
      </c>
      <c r="J22" s="50">
        <v>1821.9380000000001</v>
      </c>
      <c r="K22" s="50">
        <v>1849.2570000000001</v>
      </c>
      <c r="L22" s="50">
        <v>1884.7370000000001</v>
      </c>
      <c r="M22" s="50">
        <v>1946.143</v>
      </c>
      <c r="N22" s="50">
        <v>2037.0070000000001</v>
      </c>
      <c r="O22" s="50">
        <v>2128.2489999999998</v>
      </c>
      <c r="P22" s="50">
        <v>2218.6010000000001</v>
      </c>
      <c r="Q22" s="50">
        <v>2196.67</v>
      </c>
      <c r="R22" s="50">
        <v>2013.433</v>
      </c>
      <c r="S22" s="50">
        <v>1923.011</v>
      </c>
      <c r="T22" s="50">
        <v>1885.854</v>
      </c>
      <c r="U22" s="53">
        <v>1877.9480000000001</v>
      </c>
      <c r="V22" s="53">
        <v>1933.23</v>
      </c>
      <c r="W22" s="53">
        <v>1984.0070000000001</v>
      </c>
      <c r="X22" s="53">
        <v>2053.547</v>
      </c>
      <c r="Y22" s="50">
        <v>2131.3820000000001</v>
      </c>
      <c r="Z22" s="50">
        <v>2197.9079999999999</v>
      </c>
      <c r="AA22" s="50">
        <v>2264.136</v>
      </c>
      <c r="AB22" s="50">
        <v>2335.3110000000001</v>
      </c>
      <c r="AC22" s="53">
        <v>2277.1260000000002</v>
      </c>
      <c r="AD22" s="50">
        <v>2426.5300000000002</v>
      </c>
      <c r="AE22" s="50">
        <v>2594.5259999999998</v>
      </c>
      <c r="AF22" s="50">
        <v>2684.2049999999999</v>
      </c>
      <c r="AG22" s="53">
        <v>2756.3670000000002</v>
      </c>
    </row>
    <row r="23" spans="1:33" x14ac:dyDescent="0.2">
      <c r="A23" s="39"/>
      <c r="B23" s="103" t="s">
        <v>87</v>
      </c>
      <c r="C23" s="50" t="s">
        <v>15</v>
      </c>
      <c r="D23" s="50">
        <v>1579.6689170337966</v>
      </c>
      <c r="E23" s="50">
        <v>1853.365814026906</v>
      </c>
      <c r="F23" s="50">
        <v>2310.4437309999998</v>
      </c>
      <c r="G23" s="50">
        <v>2452.7742360000002</v>
      </c>
      <c r="H23" s="50">
        <v>2590.18309</v>
      </c>
      <c r="I23" s="50">
        <v>2684.3663459999998</v>
      </c>
      <c r="J23" s="50">
        <v>2684.2857220000001</v>
      </c>
      <c r="K23" s="50">
        <v>2688.3182870000001</v>
      </c>
      <c r="L23" s="50">
        <v>2716.2387899999999</v>
      </c>
      <c r="M23" s="50">
        <v>2774.493352</v>
      </c>
      <c r="N23" s="50">
        <v>2869.994749</v>
      </c>
      <c r="O23" s="50">
        <v>2960.9173999999998</v>
      </c>
      <c r="P23" s="50">
        <v>3090.9669469999999</v>
      </c>
      <c r="Q23" s="50">
        <v>3208.3763349999999</v>
      </c>
      <c r="R23" s="50">
        <v>3264.8564839999999</v>
      </c>
      <c r="S23" s="50">
        <v>3365.6348739999999</v>
      </c>
      <c r="T23" s="50">
        <v>3480.5786090000001</v>
      </c>
      <c r="U23" s="53">
        <v>3631.6532120000002</v>
      </c>
      <c r="V23" s="53">
        <v>3738.3991839999999</v>
      </c>
      <c r="W23" s="53">
        <v>3853.5215309999999</v>
      </c>
      <c r="X23" s="53">
        <v>3937.4577519999998</v>
      </c>
      <c r="Y23" s="50">
        <v>4031.9693299999999</v>
      </c>
      <c r="Z23" s="50">
        <v>4129.0061070000002</v>
      </c>
      <c r="AA23" s="50">
        <v>4205.1273609999998</v>
      </c>
      <c r="AB23" s="50">
        <v>4266.6210170000004</v>
      </c>
      <c r="AC23" s="53">
        <v>4164.6093659999997</v>
      </c>
      <c r="AD23" s="50">
        <v>4221.3054229999998</v>
      </c>
      <c r="AE23" s="50">
        <v>4486.9586589999999</v>
      </c>
      <c r="AF23" s="50">
        <v>4621.2563559999999</v>
      </c>
      <c r="AG23" s="53" t="s">
        <v>15</v>
      </c>
    </row>
    <row r="24" spans="1:33" s="5" customFormat="1" x14ac:dyDescent="0.2">
      <c r="A24" s="39"/>
      <c r="B24" s="103" t="s">
        <v>142</v>
      </c>
      <c r="C24" s="50">
        <v>21423.557954306121</v>
      </c>
      <c r="D24" s="50">
        <v>21739.25791676205</v>
      </c>
      <c r="E24" s="50">
        <v>23105.786321139141</v>
      </c>
      <c r="F24" s="50">
        <v>21910.400000000001</v>
      </c>
      <c r="G24" s="50">
        <v>22115.8</v>
      </c>
      <c r="H24" s="50">
        <v>22362.1</v>
      </c>
      <c r="I24" s="50">
        <v>22807.9</v>
      </c>
      <c r="J24" s="50">
        <v>23242.9</v>
      </c>
      <c r="K24" s="50">
        <v>23663.599999999999</v>
      </c>
      <c r="L24" s="50">
        <v>24048.9</v>
      </c>
      <c r="M24" s="50">
        <v>24183.1</v>
      </c>
      <c r="N24" s="50">
        <v>24306.5</v>
      </c>
      <c r="O24" s="50">
        <v>24788.7</v>
      </c>
      <c r="P24" s="50">
        <v>25102.2</v>
      </c>
      <c r="Q24" s="50">
        <v>25158.3</v>
      </c>
      <c r="R24" s="50">
        <v>24736.5</v>
      </c>
      <c r="S24" s="50">
        <v>24594.3</v>
      </c>
      <c r="T24" s="50">
        <v>24654.3</v>
      </c>
      <c r="U24" s="53">
        <v>24592.6</v>
      </c>
      <c r="V24" s="53">
        <v>24144</v>
      </c>
      <c r="W24" s="53">
        <v>24145.4</v>
      </c>
      <c r="X24" s="53">
        <v>24303.200000000001</v>
      </c>
      <c r="Y24" s="50">
        <v>24650.9</v>
      </c>
      <c r="Z24" s="50">
        <v>24940.799999999999</v>
      </c>
      <c r="AA24" s="50">
        <v>25194</v>
      </c>
      <c r="AB24" s="50">
        <v>25349</v>
      </c>
      <c r="AC24" s="53">
        <v>24830.1</v>
      </c>
      <c r="AD24" s="50">
        <v>25069.4</v>
      </c>
      <c r="AE24" s="50">
        <v>25550.400000000001</v>
      </c>
      <c r="AF24" s="50">
        <v>26039.3</v>
      </c>
      <c r="AG24" s="53">
        <v>26467.599999999999</v>
      </c>
    </row>
    <row r="25" spans="1:33" s="3" customFormat="1" x14ac:dyDescent="0.2">
      <c r="A25" s="39"/>
      <c r="B25" s="103" t="s">
        <v>89</v>
      </c>
      <c r="C25" s="50">
        <v>59408.666406578239</v>
      </c>
      <c r="D25" s="50">
        <v>61338.432927195245</v>
      </c>
      <c r="E25" s="50">
        <v>65911.577546365763</v>
      </c>
      <c r="F25" s="50">
        <v>67214</v>
      </c>
      <c r="G25" s="50">
        <v>67765</v>
      </c>
      <c r="H25" s="50">
        <v>66091</v>
      </c>
      <c r="I25" s="50">
        <v>65610</v>
      </c>
      <c r="J25" s="50">
        <v>65370</v>
      </c>
      <c r="K25" s="50">
        <v>64607</v>
      </c>
      <c r="L25" s="50">
        <v>64641</v>
      </c>
      <c r="M25" s="50">
        <v>65010</v>
      </c>
      <c r="N25" s="50">
        <v>65531</v>
      </c>
      <c r="O25" s="50">
        <v>65989</v>
      </c>
      <c r="P25" s="50">
        <v>66513</v>
      </c>
      <c r="Q25" s="50">
        <v>66411</v>
      </c>
      <c r="R25" s="50">
        <v>65646</v>
      </c>
      <c r="S25" s="50">
        <v>65560</v>
      </c>
      <c r="T25" s="50">
        <v>65354</v>
      </c>
      <c r="U25" s="53">
        <v>64897</v>
      </c>
      <c r="V25" s="53">
        <v>65162</v>
      </c>
      <c r="W25" s="53">
        <v>65428</v>
      </c>
      <c r="X25" s="53">
        <v>65518</v>
      </c>
      <c r="Y25" s="50">
        <v>66138</v>
      </c>
      <c r="Z25" s="50">
        <v>66832</v>
      </c>
      <c r="AA25" s="50">
        <v>68006</v>
      </c>
      <c r="AB25" s="50">
        <v>68615</v>
      </c>
      <c r="AC25" s="53">
        <v>68265</v>
      </c>
      <c r="AD25" s="50">
        <v>68207</v>
      </c>
      <c r="AE25" s="50">
        <v>68312</v>
      </c>
      <c r="AF25" s="50">
        <v>68553</v>
      </c>
      <c r="AG25" s="53" t="s">
        <v>15</v>
      </c>
    </row>
    <row r="26" spans="1:33" x14ac:dyDescent="0.2">
      <c r="A26" s="39"/>
      <c r="B26" s="103" t="s">
        <v>90</v>
      </c>
      <c r="C26" s="50">
        <v>14047.438067630721</v>
      </c>
      <c r="D26" s="50">
        <v>14996.133885018957</v>
      </c>
      <c r="E26" s="50">
        <v>18709.617513005902</v>
      </c>
      <c r="F26" s="50">
        <v>20433.60991226523</v>
      </c>
      <c r="G26" s="50">
        <v>21237.006370249535</v>
      </c>
      <c r="H26" s="50">
        <v>20310.410455427202</v>
      </c>
      <c r="I26" s="50">
        <v>21172.9066528525</v>
      </c>
      <c r="J26" s="50">
        <v>21613.904708579499</v>
      </c>
      <c r="K26" s="50">
        <v>22231.901983952001</v>
      </c>
      <c r="L26" s="50">
        <v>22221.902028039902</v>
      </c>
      <c r="M26" s="50">
        <v>22681.9</v>
      </c>
      <c r="N26" s="50">
        <v>22831</v>
      </c>
      <c r="O26" s="50">
        <v>23188.1</v>
      </c>
      <c r="P26" s="50">
        <v>23561.1</v>
      </c>
      <c r="Q26" s="50">
        <v>23774.799999999999</v>
      </c>
      <c r="R26" s="50">
        <v>23687.599999999999</v>
      </c>
      <c r="S26" s="50">
        <v>24032.799999999999</v>
      </c>
      <c r="T26" s="50">
        <v>24526.5</v>
      </c>
      <c r="U26" s="53">
        <v>24954.799999999999</v>
      </c>
      <c r="V26" s="53">
        <v>25299.4</v>
      </c>
      <c r="W26" s="53">
        <v>25897.200000000001</v>
      </c>
      <c r="X26" s="53">
        <v>26177.7</v>
      </c>
      <c r="Y26" s="50">
        <v>26409.1</v>
      </c>
      <c r="Z26" s="50">
        <v>26724.799999999999</v>
      </c>
      <c r="AA26" s="50">
        <v>26822.1</v>
      </c>
      <c r="AB26" s="50">
        <v>27122.7</v>
      </c>
      <c r="AC26" s="53">
        <v>26904.3</v>
      </c>
      <c r="AD26" s="50">
        <v>27272.799999999999</v>
      </c>
      <c r="AE26" s="50">
        <v>28089.1</v>
      </c>
      <c r="AF26" s="50">
        <v>28416.3</v>
      </c>
      <c r="AG26" s="53" t="s">
        <v>15</v>
      </c>
    </row>
    <row r="27" spans="1:33" s="5" customFormat="1" x14ac:dyDescent="0.2">
      <c r="A27" s="39"/>
      <c r="B27" s="103" t="s">
        <v>91</v>
      </c>
      <c r="C27" s="50" t="s">
        <v>15</v>
      </c>
      <c r="D27" s="50" t="s">
        <v>15</v>
      </c>
      <c r="E27" s="50" t="s">
        <v>15</v>
      </c>
      <c r="F27" s="50">
        <v>930.19</v>
      </c>
      <c r="G27" s="50">
        <v>976.99400000000003</v>
      </c>
      <c r="H27" s="50">
        <v>955.91700000000003</v>
      </c>
      <c r="I27" s="50">
        <v>923.68799999999999</v>
      </c>
      <c r="J27" s="50">
        <v>938.697</v>
      </c>
      <c r="K27" s="50">
        <v>952.32100000000003</v>
      </c>
      <c r="L27" s="50">
        <v>958.28099999999995</v>
      </c>
      <c r="M27" s="50">
        <v>960.61900000000003</v>
      </c>
      <c r="N27" s="50">
        <v>969.15</v>
      </c>
      <c r="O27" s="50">
        <v>1024.9449999999999</v>
      </c>
      <c r="P27" s="50">
        <v>1064.0740000000001</v>
      </c>
      <c r="Q27" s="50">
        <v>1055.068</v>
      </c>
      <c r="R27" s="50">
        <v>903.72299999999996</v>
      </c>
      <c r="S27" s="50">
        <v>843.505</v>
      </c>
      <c r="T27" s="50">
        <v>856.22400000000005</v>
      </c>
      <c r="U27" s="53">
        <v>868.63300000000004</v>
      </c>
      <c r="V27" s="53">
        <v>888.63199999999995</v>
      </c>
      <c r="W27" s="53">
        <v>876.63199999999995</v>
      </c>
      <c r="X27" s="53">
        <v>889</v>
      </c>
      <c r="Y27" s="50">
        <v>886.298</v>
      </c>
      <c r="Z27" s="50">
        <v>885.98599999999999</v>
      </c>
      <c r="AA27" s="50">
        <v>903.88</v>
      </c>
      <c r="AB27" s="50">
        <v>922.19100000000003</v>
      </c>
      <c r="AC27" s="53">
        <v>915.93</v>
      </c>
      <c r="AD27" s="50">
        <v>904.31200000000001</v>
      </c>
      <c r="AE27" s="50">
        <v>906.06799999999998</v>
      </c>
      <c r="AF27" s="50">
        <v>907.41800000000001</v>
      </c>
      <c r="AG27" s="53">
        <v>898.99699999999996</v>
      </c>
    </row>
    <row r="28" spans="1:33" s="5" customFormat="1" x14ac:dyDescent="0.2">
      <c r="A28" s="39"/>
      <c r="B28" s="103" t="s">
        <v>143</v>
      </c>
      <c r="C28" s="50" t="s">
        <v>15</v>
      </c>
      <c r="D28" s="50" t="s">
        <v>15</v>
      </c>
      <c r="E28" s="50" t="s">
        <v>15</v>
      </c>
      <c r="F28" s="50">
        <v>1483.1759999999999</v>
      </c>
      <c r="G28" s="50">
        <v>1506.15</v>
      </c>
      <c r="H28" s="50">
        <v>1461.5170000000001</v>
      </c>
      <c r="I28" s="50">
        <v>1400.2180000000001</v>
      </c>
      <c r="J28" s="50">
        <v>1348.316</v>
      </c>
      <c r="K28" s="50">
        <v>1396.729</v>
      </c>
      <c r="L28" s="50">
        <v>1428.9159999999999</v>
      </c>
      <c r="M28" s="50">
        <v>1413.22</v>
      </c>
      <c r="N28" s="50">
        <v>1423.9649999999999</v>
      </c>
      <c r="O28" s="50">
        <v>1420.03</v>
      </c>
      <c r="P28" s="50">
        <v>1448.962</v>
      </c>
      <c r="Q28" s="50">
        <v>1429.9970000000001</v>
      </c>
      <c r="R28" s="50">
        <v>1320.6880000000001</v>
      </c>
      <c r="S28" s="50">
        <v>1250.5160000000001</v>
      </c>
      <c r="T28" s="50">
        <v>1257.3699999999999</v>
      </c>
      <c r="U28" s="53">
        <v>1281.19</v>
      </c>
      <c r="V28" s="53">
        <v>1298.742</v>
      </c>
      <c r="W28" s="53">
        <v>1325.2339999999999</v>
      </c>
      <c r="X28" s="53">
        <v>1343.8689999999999</v>
      </c>
      <c r="Y28" s="50">
        <v>1374.2940000000001</v>
      </c>
      <c r="Z28" s="50">
        <v>1364.44</v>
      </c>
      <c r="AA28" s="50">
        <v>1383.184</v>
      </c>
      <c r="AB28" s="50">
        <v>1390.4359999999999</v>
      </c>
      <c r="AC28" s="53">
        <v>1368.884</v>
      </c>
      <c r="AD28" s="50">
        <v>1386.615</v>
      </c>
      <c r="AE28" s="50">
        <v>1454.9829999999999</v>
      </c>
      <c r="AF28" s="50">
        <v>1475.8040000000001</v>
      </c>
      <c r="AG28" s="53">
        <v>1501.3820000000001</v>
      </c>
    </row>
    <row r="29" spans="1:33" s="5" customFormat="1" x14ac:dyDescent="0.2">
      <c r="A29" s="39"/>
      <c r="B29" s="103" t="s">
        <v>144</v>
      </c>
      <c r="C29" s="50" t="s">
        <v>15</v>
      </c>
      <c r="D29" s="50">
        <v>162.06869123783034</v>
      </c>
      <c r="E29" s="50">
        <v>196.77613908205842</v>
      </c>
      <c r="F29" s="50">
        <v>216.99700000000001</v>
      </c>
      <c r="G29" s="50">
        <v>229.85</v>
      </c>
      <c r="H29" s="50">
        <v>250.87899999999999</v>
      </c>
      <c r="I29" s="50">
        <v>263.95100000000002</v>
      </c>
      <c r="J29" s="50">
        <v>279.09300000000002</v>
      </c>
      <c r="K29" s="50">
        <v>286.81400000000002</v>
      </c>
      <c r="L29" s="50">
        <v>292.53699999999998</v>
      </c>
      <c r="M29" s="50">
        <v>299.30500000000001</v>
      </c>
      <c r="N29" s="50">
        <v>307.52300000000002</v>
      </c>
      <c r="O29" s="50">
        <v>319.27300000000002</v>
      </c>
      <c r="P29" s="50">
        <v>333.255</v>
      </c>
      <c r="Q29" s="50">
        <v>349.05799999999999</v>
      </c>
      <c r="R29" s="50">
        <v>352.51799999999997</v>
      </c>
      <c r="S29" s="50">
        <v>359.01600000000002</v>
      </c>
      <c r="T29" s="50">
        <v>369.62799999999999</v>
      </c>
      <c r="U29" s="53">
        <v>378.65899999999999</v>
      </c>
      <c r="V29" s="53">
        <v>385.53800000000001</v>
      </c>
      <c r="W29" s="53">
        <v>395.12</v>
      </c>
      <c r="X29" s="53">
        <v>405.23899999999998</v>
      </c>
      <c r="Y29" s="50">
        <v>417.52</v>
      </c>
      <c r="Z29" s="50">
        <v>432.185</v>
      </c>
      <c r="AA29" s="50">
        <v>447.71899999999999</v>
      </c>
      <c r="AB29" s="50">
        <v>463.32499999999999</v>
      </c>
      <c r="AC29" s="53">
        <v>471.58600000000001</v>
      </c>
      <c r="AD29" s="50">
        <v>485.13200000000001</v>
      </c>
      <c r="AE29" s="50">
        <v>501.43900000000002</v>
      </c>
      <c r="AF29" s="50">
        <v>512.58299999999997</v>
      </c>
      <c r="AG29" s="53" t="s">
        <v>15</v>
      </c>
    </row>
    <row r="30" spans="1:33" s="3" customFormat="1" x14ac:dyDescent="0.2">
      <c r="A30" s="40"/>
      <c r="B30" s="103" t="s">
        <v>94</v>
      </c>
      <c r="C30" s="50" t="s">
        <v>15</v>
      </c>
      <c r="D30" s="50" t="s">
        <v>15</v>
      </c>
      <c r="E30" s="50">
        <v>32453.754999014993</v>
      </c>
      <c r="F30" s="50">
        <v>33830.517548761294</v>
      </c>
      <c r="G30" s="50">
        <v>37241.171623986702</v>
      </c>
      <c r="H30" s="50">
        <v>40027.060722836002</v>
      </c>
      <c r="I30" s="50">
        <v>41234.266897024398</v>
      </c>
      <c r="J30" s="50">
        <v>40769.799046181601</v>
      </c>
      <c r="K30" s="50">
        <v>40150.549746491997</v>
      </c>
      <c r="L30" s="50">
        <v>40038.257597439297</v>
      </c>
      <c r="M30" s="50">
        <v>41277.035036429297</v>
      </c>
      <c r="N30" s="50">
        <v>41764.122000000003</v>
      </c>
      <c r="O30" s="50">
        <v>43047.392</v>
      </c>
      <c r="P30" s="50">
        <v>43903.057999999997</v>
      </c>
      <c r="Q30" s="50">
        <v>43797.595000000001</v>
      </c>
      <c r="R30" s="50">
        <v>44347.016000000003</v>
      </c>
      <c r="S30" s="50">
        <v>45063.03</v>
      </c>
      <c r="T30" s="50">
        <v>46050.451999999997</v>
      </c>
      <c r="U30" s="53">
        <v>47554.5</v>
      </c>
      <c r="V30" s="53">
        <v>48127.656000000003</v>
      </c>
      <c r="W30" s="53">
        <v>48337.284</v>
      </c>
      <c r="X30" s="53">
        <v>49541.845999999998</v>
      </c>
      <c r="Y30" s="50">
        <v>50589.567999999999</v>
      </c>
      <c r="Z30" s="50">
        <v>51375.858</v>
      </c>
      <c r="AA30" s="50">
        <v>52849.792000000001</v>
      </c>
      <c r="AB30" s="50">
        <v>54304.286</v>
      </c>
      <c r="AC30" s="53">
        <v>50656.078000000001</v>
      </c>
      <c r="AD30" s="50">
        <v>54825.453999999998</v>
      </c>
      <c r="AE30" s="50">
        <v>56966.51</v>
      </c>
      <c r="AF30" s="50">
        <v>58520.114999999998</v>
      </c>
      <c r="AG30" s="53" t="s">
        <v>15</v>
      </c>
    </row>
    <row r="31" spans="1:33" x14ac:dyDescent="0.2">
      <c r="A31" s="39"/>
      <c r="B31" s="103" t="s">
        <v>145</v>
      </c>
      <c r="C31" s="50">
        <v>6022.3688357797446</v>
      </c>
      <c r="D31" s="50">
        <v>6038.7656397580295</v>
      </c>
      <c r="E31" s="50">
        <v>6932.0254328548881</v>
      </c>
      <c r="F31" s="50">
        <v>7268</v>
      </c>
      <c r="G31" s="50">
        <v>7648</v>
      </c>
      <c r="H31" s="50">
        <v>8066</v>
      </c>
      <c r="I31" s="50">
        <v>8214</v>
      </c>
      <c r="J31" s="50">
        <v>8377</v>
      </c>
      <c r="K31" s="50">
        <v>8436</v>
      </c>
      <c r="L31" s="50">
        <v>8388</v>
      </c>
      <c r="M31" s="50">
        <v>8293</v>
      </c>
      <c r="N31" s="50">
        <v>8346</v>
      </c>
      <c r="O31" s="50">
        <v>8527</v>
      </c>
      <c r="P31" s="50">
        <v>8777</v>
      </c>
      <c r="Q31" s="50">
        <v>8919</v>
      </c>
      <c r="R31" s="50">
        <v>8840</v>
      </c>
      <c r="S31" s="50">
        <v>8779</v>
      </c>
      <c r="T31" s="50">
        <v>8850</v>
      </c>
      <c r="U31" s="53">
        <v>8827</v>
      </c>
      <c r="V31" s="53">
        <v>8719</v>
      </c>
      <c r="W31" s="53">
        <v>8706</v>
      </c>
      <c r="X31" s="53">
        <v>8776</v>
      </c>
      <c r="Y31" s="50">
        <v>8909</v>
      </c>
      <c r="Z31" s="50">
        <v>9116</v>
      </c>
      <c r="AA31" s="50">
        <v>9361</v>
      </c>
      <c r="AB31" s="50">
        <v>9573</v>
      </c>
      <c r="AC31" s="53">
        <v>9524</v>
      </c>
      <c r="AD31" s="50">
        <v>9690</v>
      </c>
      <c r="AE31" s="50">
        <v>10069</v>
      </c>
      <c r="AF31" s="50">
        <v>10233</v>
      </c>
      <c r="AG31" s="53">
        <v>10334</v>
      </c>
    </row>
    <row r="32" spans="1:33" x14ac:dyDescent="0.2">
      <c r="A32" s="39"/>
      <c r="B32" s="103" t="s">
        <v>96</v>
      </c>
      <c r="C32" s="50">
        <v>1524.4678342790812</v>
      </c>
      <c r="D32" s="50">
        <v>1618.4228946871362</v>
      </c>
      <c r="E32" s="50">
        <v>1500.5826705370102</v>
      </c>
      <c r="F32" s="50">
        <v>1610.1525979680698</v>
      </c>
      <c r="G32" s="50">
        <v>1667.5642380261249</v>
      </c>
      <c r="H32" s="50">
        <v>1763.8757039187201</v>
      </c>
      <c r="I32" s="50">
        <v>1759.7480696661801</v>
      </c>
      <c r="J32" s="50">
        <v>1806.0276052249601</v>
      </c>
      <c r="K32" s="50">
        <v>1860.18716981132</v>
      </c>
      <c r="L32" s="50">
        <v>1911.72005805515</v>
      </c>
      <c r="M32" s="50">
        <v>1973.8847314949201</v>
      </c>
      <c r="N32" s="50">
        <v>2058.6888534107402</v>
      </c>
      <c r="O32" s="50">
        <v>2104.84330914369</v>
      </c>
      <c r="P32" s="50">
        <v>2126.9824383164</v>
      </c>
      <c r="Q32" s="50">
        <v>2178.2651669085599</v>
      </c>
      <c r="R32" s="50">
        <v>2135.8000000000002</v>
      </c>
      <c r="S32" s="50">
        <v>2155.5</v>
      </c>
      <c r="T32" s="50">
        <v>2181.9</v>
      </c>
      <c r="U32" s="53">
        <v>2172.6999999999998</v>
      </c>
      <c r="V32" s="53">
        <v>2235.8000000000002</v>
      </c>
      <c r="W32" s="53">
        <v>2317</v>
      </c>
      <c r="X32" s="53">
        <v>2367.6999999999998</v>
      </c>
      <c r="Y32" s="50">
        <v>2480.5</v>
      </c>
      <c r="Z32" s="50">
        <v>2582</v>
      </c>
      <c r="AA32" s="50">
        <v>2624.8</v>
      </c>
      <c r="AB32" s="50">
        <v>2671.1</v>
      </c>
      <c r="AC32" s="53">
        <v>2691.5</v>
      </c>
      <c r="AD32" s="50">
        <v>2758.2</v>
      </c>
      <c r="AE32" s="50">
        <v>2829.2</v>
      </c>
      <c r="AF32" s="50">
        <v>2910.9</v>
      </c>
      <c r="AG32" s="53" t="s">
        <v>15</v>
      </c>
    </row>
    <row r="33" spans="1:33" x14ac:dyDescent="0.2">
      <c r="A33" s="39"/>
      <c r="B33" s="104" t="s">
        <v>146</v>
      </c>
      <c r="C33" s="51">
        <v>1961</v>
      </c>
      <c r="D33" s="51">
        <v>2028</v>
      </c>
      <c r="E33" s="51">
        <v>2029</v>
      </c>
      <c r="F33" s="51">
        <v>2112</v>
      </c>
      <c r="G33" s="51">
        <v>2221</v>
      </c>
      <c r="H33" s="51">
        <v>2301</v>
      </c>
      <c r="I33" s="51">
        <v>2315</v>
      </c>
      <c r="J33" s="51">
        <v>2317</v>
      </c>
      <c r="K33" s="51">
        <v>2319</v>
      </c>
      <c r="L33" s="51">
        <v>2285</v>
      </c>
      <c r="M33" s="51">
        <v>2292</v>
      </c>
      <c r="N33" s="51">
        <v>2319</v>
      </c>
      <c r="O33" s="51">
        <v>2396</v>
      </c>
      <c r="P33" s="51">
        <v>2490</v>
      </c>
      <c r="Q33" s="51">
        <v>2570</v>
      </c>
      <c r="R33" s="51">
        <v>2559</v>
      </c>
      <c r="S33" s="51">
        <v>2552</v>
      </c>
      <c r="T33" s="51">
        <v>2589</v>
      </c>
      <c r="U33" s="54">
        <v>2642</v>
      </c>
      <c r="V33" s="54">
        <v>2672</v>
      </c>
      <c r="W33" s="54">
        <v>2700</v>
      </c>
      <c r="X33" s="54">
        <v>2710</v>
      </c>
      <c r="Y33" s="51">
        <v>2717</v>
      </c>
      <c r="Z33" s="51">
        <v>2748</v>
      </c>
      <c r="AA33" s="51">
        <v>2792</v>
      </c>
      <c r="AB33" s="51">
        <v>2836</v>
      </c>
      <c r="AC33" s="54">
        <v>2792</v>
      </c>
      <c r="AD33" s="51">
        <v>2824</v>
      </c>
      <c r="AE33" s="51">
        <v>2929</v>
      </c>
      <c r="AF33" s="51">
        <v>2968</v>
      </c>
      <c r="AG33" s="54">
        <v>2986</v>
      </c>
    </row>
    <row r="34" spans="1:33" x14ac:dyDescent="0.2">
      <c r="A34" s="39"/>
      <c r="B34" s="103" t="s">
        <v>147</v>
      </c>
      <c r="C34" s="50" t="s">
        <v>15</v>
      </c>
      <c r="D34" s="50" t="s">
        <v>15</v>
      </c>
      <c r="E34" s="50" t="s">
        <v>15</v>
      </c>
      <c r="F34" s="50">
        <v>14786.9</v>
      </c>
      <c r="G34" s="50">
        <v>15177.1</v>
      </c>
      <c r="H34" s="50">
        <v>14853.6</v>
      </c>
      <c r="I34" s="50">
        <v>14516.6</v>
      </c>
      <c r="J34" s="50">
        <v>14194.8</v>
      </c>
      <c r="K34" s="50">
        <v>13766.3</v>
      </c>
      <c r="L34" s="50">
        <v>13606.1</v>
      </c>
      <c r="M34" s="50">
        <v>13760.3</v>
      </c>
      <c r="N34" s="50">
        <v>14057</v>
      </c>
      <c r="O34" s="50">
        <v>14503.9</v>
      </c>
      <c r="P34" s="50">
        <v>15155.9</v>
      </c>
      <c r="Q34" s="50">
        <v>15731.9</v>
      </c>
      <c r="R34" s="50">
        <v>15789.4</v>
      </c>
      <c r="S34" s="50">
        <v>15370.3</v>
      </c>
      <c r="T34" s="50">
        <v>15457.3</v>
      </c>
      <c r="U34" s="53">
        <v>15474.9</v>
      </c>
      <c r="V34" s="53">
        <v>15463.8</v>
      </c>
      <c r="W34" s="53">
        <v>15731</v>
      </c>
      <c r="X34" s="53">
        <v>15970</v>
      </c>
      <c r="Y34" s="50">
        <v>16099.7</v>
      </c>
      <c r="Z34" s="50">
        <v>16315</v>
      </c>
      <c r="AA34" s="50">
        <v>16403.7</v>
      </c>
      <c r="AB34" s="50">
        <v>16798.900000000001</v>
      </c>
      <c r="AC34" s="53">
        <v>16831.900000000001</v>
      </c>
      <c r="AD34" s="50">
        <v>17317.5</v>
      </c>
      <c r="AE34" s="50">
        <v>17512</v>
      </c>
      <c r="AF34" s="50">
        <v>17528.900000000001</v>
      </c>
      <c r="AG34" s="53">
        <v>17404.900000000001</v>
      </c>
    </row>
    <row r="35" spans="1:33" x14ac:dyDescent="0.2">
      <c r="A35" s="39"/>
      <c r="B35" s="103" t="s">
        <v>99</v>
      </c>
      <c r="C35" s="50">
        <v>4599.8879999999999</v>
      </c>
      <c r="D35" s="50">
        <v>4392.1099999999997</v>
      </c>
      <c r="E35" s="50">
        <v>4759.5649999999996</v>
      </c>
      <c r="F35" s="50">
        <v>4528.9840000000004</v>
      </c>
      <c r="G35" s="50">
        <v>4725.5519999999997</v>
      </c>
      <c r="H35" s="50">
        <v>4933.24</v>
      </c>
      <c r="I35" s="50">
        <v>5041.8609999999999</v>
      </c>
      <c r="J35" s="50">
        <v>5130.0919999999996</v>
      </c>
      <c r="K35" s="50">
        <v>5149.933</v>
      </c>
      <c r="L35" s="50">
        <v>5100.1909999999998</v>
      </c>
      <c r="M35" s="50">
        <v>5064.1840000000002</v>
      </c>
      <c r="N35" s="50">
        <v>5040.9589999999998</v>
      </c>
      <c r="O35" s="50">
        <v>5060.8639999999996</v>
      </c>
      <c r="P35" s="50">
        <v>5061.5789999999997</v>
      </c>
      <c r="Q35" s="50">
        <v>5080.1260000000002</v>
      </c>
      <c r="R35" s="50">
        <v>4941.6859999999997</v>
      </c>
      <c r="S35" s="50">
        <v>4871.3249999999998</v>
      </c>
      <c r="T35" s="50">
        <v>4779.1239999999998</v>
      </c>
      <c r="U35" s="53">
        <v>4585.3230000000003</v>
      </c>
      <c r="V35" s="53">
        <v>4452.5450000000001</v>
      </c>
      <c r="W35" s="53">
        <v>4521.4799999999996</v>
      </c>
      <c r="X35" s="53">
        <v>4590.7849999999999</v>
      </c>
      <c r="Y35" s="50">
        <v>4671.4399999999996</v>
      </c>
      <c r="Z35" s="50">
        <v>4826.1859999999997</v>
      </c>
      <c r="AA35" s="50">
        <v>4942.3230000000003</v>
      </c>
      <c r="AB35" s="50">
        <v>4983.2719999999999</v>
      </c>
      <c r="AC35" s="53">
        <v>4884.37</v>
      </c>
      <c r="AD35" s="50">
        <v>4952.9279999999999</v>
      </c>
      <c r="AE35" s="50">
        <v>5137.9040000000005</v>
      </c>
      <c r="AF35" s="50">
        <v>5191.78</v>
      </c>
      <c r="AG35" s="53" t="s">
        <v>15</v>
      </c>
    </row>
    <row r="36" spans="1:33" x14ac:dyDescent="0.2">
      <c r="A36" s="39"/>
      <c r="B36" s="103" t="s">
        <v>148</v>
      </c>
      <c r="C36" s="50" t="s">
        <v>15</v>
      </c>
      <c r="D36" s="50" t="s">
        <v>15</v>
      </c>
      <c r="E36" s="50">
        <v>2176.5498107061399</v>
      </c>
      <c r="F36" s="50">
        <v>2107.194</v>
      </c>
      <c r="G36" s="50">
        <v>2128.9059999999999</v>
      </c>
      <c r="H36" s="50">
        <v>2065.1880000000001</v>
      </c>
      <c r="I36" s="50">
        <v>2024.848</v>
      </c>
      <c r="J36" s="50">
        <v>2036.5129999999999</v>
      </c>
      <c r="K36" s="50">
        <v>2038.414</v>
      </c>
      <c r="L36" s="50">
        <v>2060.4659999999999</v>
      </c>
      <c r="M36" s="50">
        <v>2055.7260000000001</v>
      </c>
      <c r="N36" s="50">
        <v>2088.9090000000001</v>
      </c>
      <c r="O36" s="50">
        <v>2132.3870000000002</v>
      </c>
      <c r="P36" s="50">
        <v>2176.9679999999998</v>
      </c>
      <c r="Q36" s="50">
        <v>2247.1390000000001</v>
      </c>
      <c r="R36" s="50">
        <v>2203.1579999999999</v>
      </c>
      <c r="S36" s="50">
        <v>2169.8220000000001</v>
      </c>
      <c r="T36" s="50">
        <v>2208.3130000000001</v>
      </c>
      <c r="U36" s="53">
        <v>2209.4319999999998</v>
      </c>
      <c r="V36" s="53">
        <v>2192.2510000000002</v>
      </c>
      <c r="W36" s="53">
        <v>2223.1489999999999</v>
      </c>
      <c r="X36" s="53">
        <v>2267.0970000000002</v>
      </c>
      <c r="Y36" s="50">
        <v>2321.049</v>
      </c>
      <c r="Z36" s="50">
        <v>2372.2559999999999</v>
      </c>
      <c r="AA36" s="50">
        <v>2419.902</v>
      </c>
      <c r="AB36" s="50">
        <v>2445.19</v>
      </c>
      <c r="AC36" s="53">
        <v>2399.0700000000002</v>
      </c>
      <c r="AD36" s="50">
        <v>2385.1179999999999</v>
      </c>
      <c r="AE36" s="50">
        <v>2427.297</v>
      </c>
      <c r="AF36" s="50">
        <v>2434.058</v>
      </c>
      <c r="AG36" s="53">
        <v>2430.29</v>
      </c>
    </row>
    <row r="37" spans="1:33" x14ac:dyDescent="0.2">
      <c r="A37" s="39"/>
      <c r="B37" s="103" t="s">
        <v>101</v>
      </c>
      <c r="C37" s="50" t="s">
        <v>15</v>
      </c>
      <c r="D37" s="50" t="s">
        <v>15</v>
      </c>
      <c r="E37" s="50" t="s">
        <v>15</v>
      </c>
      <c r="F37" s="50">
        <v>922.44899999999996</v>
      </c>
      <c r="G37" s="50">
        <v>887.68200000000002</v>
      </c>
      <c r="H37" s="50">
        <v>900.39800000000002</v>
      </c>
      <c r="I37" s="50">
        <v>914.74300000000005</v>
      </c>
      <c r="J37" s="50">
        <v>919.97199999999998</v>
      </c>
      <c r="K37" s="50">
        <v>932.64099999999996</v>
      </c>
      <c r="L37" s="50">
        <v>929.24800000000005</v>
      </c>
      <c r="M37" s="50">
        <v>934.36599999999999</v>
      </c>
      <c r="N37" s="50">
        <v>929.84299999999996</v>
      </c>
      <c r="O37" s="50">
        <v>944.45799999999997</v>
      </c>
      <c r="P37" s="50">
        <v>976.10699999999997</v>
      </c>
      <c r="Q37" s="50">
        <v>1000.516</v>
      </c>
      <c r="R37" s="50">
        <v>984.12</v>
      </c>
      <c r="S37" s="50">
        <v>963.41099999999994</v>
      </c>
      <c r="T37" s="50">
        <v>947.23800000000006</v>
      </c>
      <c r="U37" s="53">
        <v>938.58</v>
      </c>
      <c r="V37" s="53">
        <v>928.02</v>
      </c>
      <c r="W37" s="53">
        <v>931.89200000000005</v>
      </c>
      <c r="X37" s="53">
        <v>944.09199999999998</v>
      </c>
      <c r="Y37" s="50">
        <v>961.58799999999997</v>
      </c>
      <c r="Z37" s="50">
        <v>989.529</v>
      </c>
      <c r="AA37" s="50">
        <v>1020.881</v>
      </c>
      <c r="AB37" s="50">
        <v>1045.7059999999999</v>
      </c>
      <c r="AC37" s="53">
        <v>1038.441</v>
      </c>
      <c r="AD37" s="50">
        <v>1051.923</v>
      </c>
      <c r="AE37" s="50">
        <v>1082.4380000000001</v>
      </c>
      <c r="AF37" s="50">
        <v>1100.1849999999999</v>
      </c>
      <c r="AG37" s="53">
        <v>1101.751</v>
      </c>
    </row>
    <row r="38" spans="1:33" x14ac:dyDescent="0.2">
      <c r="A38" s="39"/>
      <c r="B38" s="103" t="s">
        <v>149</v>
      </c>
      <c r="C38" s="50">
        <v>12349.771224569497</v>
      </c>
      <c r="D38" s="50">
        <v>11805.980691606552</v>
      </c>
      <c r="E38" s="50">
        <v>14261.449853735456</v>
      </c>
      <c r="F38" s="50">
        <v>13858.4</v>
      </c>
      <c r="G38" s="50">
        <v>14584.5</v>
      </c>
      <c r="H38" s="50">
        <v>15915.6</v>
      </c>
      <c r="I38" s="50">
        <v>16728.3</v>
      </c>
      <c r="J38" s="50">
        <v>17286</v>
      </c>
      <c r="K38" s="50">
        <v>17732.3</v>
      </c>
      <c r="L38" s="50">
        <v>18314</v>
      </c>
      <c r="M38" s="50">
        <v>18999.5</v>
      </c>
      <c r="N38" s="50">
        <v>19808.3</v>
      </c>
      <c r="O38" s="50">
        <v>20627.099999999999</v>
      </c>
      <c r="P38" s="50">
        <v>21296.7</v>
      </c>
      <c r="Q38" s="50">
        <v>21312.2</v>
      </c>
      <c r="R38" s="50">
        <v>19967.8</v>
      </c>
      <c r="S38" s="50">
        <v>19605.8</v>
      </c>
      <c r="T38" s="50">
        <v>19130.2</v>
      </c>
      <c r="U38" s="53">
        <v>18309.5</v>
      </c>
      <c r="V38" s="53">
        <v>17906.900000000001</v>
      </c>
      <c r="W38" s="53">
        <v>18092.599999999999</v>
      </c>
      <c r="X38" s="53">
        <v>18614.8</v>
      </c>
      <c r="Y38" s="50">
        <v>19012.7</v>
      </c>
      <c r="Z38" s="50">
        <v>19512.3</v>
      </c>
      <c r="AA38" s="50">
        <v>19938.400000000001</v>
      </c>
      <c r="AB38" s="50">
        <v>20467.099999999999</v>
      </c>
      <c r="AC38" s="53">
        <v>19567</v>
      </c>
      <c r="AD38" s="50">
        <v>20072.5</v>
      </c>
      <c r="AE38" s="50">
        <v>20773.599999999999</v>
      </c>
      <c r="AF38" s="50">
        <v>21399.200000000001</v>
      </c>
      <c r="AG38" s="53">
        <v>21873.599999999999</v>
      </c>
    </row>
    <row r="39" spans="1:33" x14ac:dyDescent="0.2">
      <c r="A39" s="39"/>
      <c r="B39" s="103" t="s">
        <v>150</v>
      </c>
      <c r="C39" s="50">
        <v>4242.0859083774767</v>
      </c>
      <c r="D39" s="50">
        <v>4323.2241391995285</v>
      </c>
      <c r="E39" s="50">
        <v>4483.1112541691191</v>
      </c>
      <c r="F39" s="50">
        <v>4085</v>
      </c>
      <c r="G39" s="50">
        <v>3999.8</v>
      </c>
      <c r="H39" s="50">
        <v>4245</v>
      </c>
      <c r="I39" s="50">
        <v>4347.5</v>
      </c>
      <c r="J39" s="50">
        <v>4437.5</v>
      </c>
      <c r="K39" s="50">
        <v>4442.6000000000004</v>
      </c>
      <c r="L39" s="50">
        <v>4421.6000000000004</v>
      </c>
      <c r="M39" s="50">
        <v>4402.6000000000004</v>
      </c>
      <c r="N39" s="50">
        <v>4400.8</v>
      </c>
      <c r="O39" s="50">
        <v>4484.7</v>
      </c>
      <c r="P39" s="50">
        <v>4588</v>
      </c>
      <c r="Q39" s="50">
        <v>4611.1000000000004</v>
      </c>
      <c r="R39" s="50">
        <v>4517.3999999999996</v>
      </c>
      <c r="S39" s="50">
        <v>4547.6000000000004</v>
      </c>
      <c r="T39" s="50">
        <v>4652.2</v>
      </c>
      <c r="U39" s="53">
        <v>4688.2</v>
      </c>
      <c r="V39" s="53">
        <v>4736</v>
      </c>
      <c r="W39" s="53">
        <v>4805.3</v>
      </c>
      <c r="X39" s="53">
        <v>4877.7</v>
      </c>
      <c r="Y39" s="50">
        <v>4975.1000000000004</v>
      </c>
      <c r="Z39" s="50">
        <v>5099.8999999999996</v>
      </c>
      <c r="AA39" s="50">
        <v>5186.1000000000004</v>
      </c>
      <c r="AB39" s="50">
        <v>5219.3999999999996</v>
      </c>
      <c r="AC39" s="53">
        <v>5152.7</v>
      </c>
      <c r="AD39" s="50">
        <v>5217.8999999999996</v>
      </c>
      <c r="AE39" s="50">
        <v>5400.1</v>
      </c>
      <c r="AF39" s="50">
        <v>5463.2</v>
      </c>
      <c r="AG39" s="53">
        <v>5445.8</v>
      </c>
    </row>
    <row r="40" spans="1:33" x14ac:dyDescent="0.2">
      <c r="A40" s="39"/>
      <c r="B40" s="103" t="s">
        <v>151</v>
      </c>
      <c r="C40" s="50">
        <v>3248.1817671529889</v>
      </c>
      <c r="D40" s="50">
        <v>3362.7853688520295</v>
      </c>
      <c r="E40" s="50">
        <v>4037.4623811795159</v>
      </c>
      <c r="F40" s="50">
        <v>3915.5841519999999</v>
      </c>
      <c r="G40" s="50">
        <v>3898.9661310000001</v>
      </c>
      <c r="H40" s="50">
        <v>3982.8840719999998</v>
      </c>
      <c r="I40" s="50">
        <v>4021.7879269999999</v>
      </c>
      <c r="J40" s="50">
        <v>4088.6935739999999</v>
      </c>
      <c r="K40" s="50">
        <v>4117.9089880000001</v>
      </c>
      <c r="L40" s="50">
        <v>4103.2174590000004</v>
      </c>
      <c r="M40" s="50">
        <v>4114.5643529999998</v>
      </c>
      <c r="N40" s="50">
        <v>4144.6636090000002</v>
      </c>
      <c r="O40" s="50">
        <v>4234.9321060000002</v>
      </c>
      <c r="P40" s="50">
        <v>4344.2744160000002</v>
      </c>
      <c r="Q40" s="50">
        <v>4448.2630220000001</v>
      </c>
      <c r="R40" s="50">
        <v>4469.1149850000002</v>
      </c>
      <c r="S40" s="50">
        <v>4481.7112809999999</v>
      </c>
      <c r="T40" s="50">
        <v>4597.5811830000002</v>
      </c>
      <c r="U40" s="53">
        <v>4679.4670230000002</v>
      </c>
      <c r="V40" s="53">
        <v>4736.0498070000003</v>
      </c>
      <c r="W40" s="53">
        <v>4825.2498839999998</v>
      </c>
      <c r="X40" s="53">
        <v>4899.1548140000004</v>
      </c>
      <c r="Y40" s="50">
        <v>4967.2681789999997</v>
      </c>
      <c r="Z40" s="50">
        <v>5012.5500060000004</v>
      </c>
      <c r="AA40" s="50">
        <v>5064.5479839999998</v>
      </c>
      <c r="AB40" s="50">
        <v>5101.7295590000003</v>
      </c>
      <c r="AC40" s="53">
        <v>5076.2074949999997</v>
      </c>
      <c r="AD40" s="50">
        <v>5108.4928419999997</v>
      </c>
      <c r="AE40" s="50">
        <v>5183.7330250000005</v>
      </c>
      <c r="AF40" s="50">
        <v>5299.5255340000003</v>
      </c>
      <c r="AG40" s="53" t="s">
        <v>15</v>
      </c>
    </row>
    <row r="41" spans="1:33" x14ac:dyDescent="0.2">
      <c r="A41" s="39"/>
      <c r="B41" s="103" t="s">
        <v>152</v>
      </c>
      <c r="C41" s="50">
        <v>14066.808766673455</v>
      </c>
      <c r="D41" s="50">
        <v>14807.978869808841</v>
      </c>
      <c r="E41" s="50">
        <v>16955.230058776528</v>
      </c>
      <c r="F41" s="50">
        <v>18067.413635504447</v>
      </c>
      <c r="G41" s="50">
        <v>18597.800102372359</v>
      </c>
      <c r="H41" s="50">
        <v>19320.119636410702</v>
      </c>
      <c r="I41" s="50">
        <v>18919.973465122599</v>
      </c>
      <c r="J41" s="50">
        <v>18913.5500105092</v>
      </c>
      <c r="K41" s="50">
        <v>18855.9530341426</v>
      </c>
      <c r="L41" s="50">
        <v>18707.999462881198</v>
      </c>
      <c r="M41" s="50">
        <v>19066</v>
      </c>
      <c r="N41" s="50">
        <v>19489</v>
      </c>
      <c r="O41" s="50">
        <v>19835</v>
      </c>
      <c r="P41" s="50">
        <v>20140</v>
      </c>
      <c r="Q41" s="50">
        <v>20583</v>
      </c>
      <c r="R41" s="50">
        <v>20664</v>
      </c>
      <c r="S41" s="50">
        <v>21950</v>
      </c>
      <c r="T41" s="50">
        <v>23367</v>
      </c>
      <c r="U41" s="53">
        <v>24108</v>
      </c>
      <c r="V41" s="53">
        <v>24778</v>
      </c>
      <c r="W41" s="53">
        <v>25633</v>
      </c>
      <c r="X41" s="53">
        <v>26330</v>
      </c>
      <c r="Y41" s="50">
        <v>26907</v>
      </c>
      <c r="Z41" s="50">
        <v>27919</v>
      </c>
      <c r="AA41" s="50">
        <v>28483</v>
      </c>
      <c r="AB41" s="50">
        <v>27791</v>
      </c>
      <c r="AC41" s="53">
        <v>26468.130265148098</v>
      </c>
      <c r="AD41" s="50">
        <v>28519.532168104401</v>
      </c>
      <c r="AE41" s="50">
        <v>30439.382071084499</v>
      </c>
      <c r="AF41" s="50">
        <v>31352.153104190202</v>
      </c>
      <c r="AG41" s="53" t="s">
        <v>15</v>
      </c>
    </row>
    <row r="42" spans="1:33" x14ac:dyDescent="0.2">
      <c r="A42" s="39"/>
      <c r="B42" s="103" t="s">
        <v>153</v>
      </c>
      <c r="C42" s="50">
        <v>24177.960811977235</v>
      </c>
      <c r="D42" s="50">
        <v>24480.01212756526</v>
      </c>
      <c r="E42" s="50">
        <v>26103.884337974276</v>
      </c>
      <c r="F42" s="50">
        <v>25814.34</v>
      </c>
      <c r="G42" s="50">
        <v>26522.786</v>
      </c>
      <c r="H42" s="50">
        <v>27167.078000000001</v>
      </c>
      <c r="I42" s="50">
        <v>27483.294000000002</v>
      </c>
      <c r="J42" s="50">
        <v>27711.393</v>
      </c>
      <c r="K42" s="50">
        <v>27943.902999999998</v>
      </c>
      <c r="L42" s="50">
        <v>28223.073</v>
      </c>
      <c r="M42" s="50">
        <v>28533.454000000002</v>
      </c>
      <c r="N42" s="50">
        <v>28853.15</v>
      </c>
      <c r="O42" s="50">
        <v>29140.451000000001</v>
      </c>
      <c r="P42" s="50">
        <v>29378.746999999999</v>
      </c>
      <c r="Q42" s="50">
        <v>29627.563999999998</v>
      </c>
      <c r="R42" s="50">
        <v>29154.263999999999</v>
      </c>
      <c r="S42" s="50">
        <v>29226.866999999998</v>
      </c>
      <c r="T42" s="50">
        <v>29374.489000000001</v>
      </c>
      <c r="U42" s="53">
        <v>29694.324000000001</v>
      </c>
      <c r="V42" s="53">
        <v>30041.77</v>
      </c>
      <c r="W42" s="53">
        <v>30752.516</v>
      </c>
      <c r="X42" s="53">
        <v>31285.035</v>
      </c>
      <c r="Y42" s="50">
        <v>31745.325000000001</v>
      </c>
      <c r="Z42" s="50">
        <v>32060.17</v>
      </c>
      <c r="AA42" s="50">
        <v>32442.967000000001</v>
      </c>
      <c r="AB42" s="50">
        <v>32918.728999999999</v>
      </c>
      <c r="AC42" s="53">
        <v>32554.922999999999</v>
      </c>
      <c r="AD42" s="50">
        <v>32551.368999999999</v>
      </c>
      <c r="AE42" s="50">
        <v>32955.659</v>
      </c>
      <c r="AF42" s="50">
        <v>33348.733999999997</v>
      </c>
      <c r="AG42" s="53" t="s">
        <v>15</v>
      </c>
    </row>
    <row r="43" spans="1:33" x14ac:dyDescent="0.2">
      <c r="A43" s="106"/>
      <c r="B43" s="107" t="s">
        <v>154</v>
      </c>
      <c r="C43" s="115">
        <v>103399</v>
      </c>
      <c r="D43" s="115">
        <v>110371</v>
      </c>
      <c r="E43" s="115">
        <v>120863</v>
      </c>
      <c r="F43" s="115">
        <v>127444</v>
      </c>
      <c r="G43" s="115">
        <v>131934</v>
      </c>
      <c r="H43" s="115">
        <v>135779</v>
      </c>
      <c r="I43" s="115">
        <v>139175</v>
      </c>
      <c r="J43" s="115">
        <v>139222</v>
      </c>
      <c r="K43" s="115">
        <v>138807</v>
      </c>
      <c r="L43" s="115">
        <v>140084</v>
      </c>
      <c r="M43" s="115">
        <v>141569</v>
      </c>
      <c r="N43" s="115">
        <v>143980</v>
      </c>
      <c r="O43" s="115">
        <v>146678</v>
      </c>
      <c r="P43" s="115">
        <v>148295</v>
      </c>
      <c r="Q43" s="115">
        <v>147643</v>
      </c>
      <c r="R43" s="115">
        <v>142183</v>
      </c>
      <c r="S43" s="115">
        <v>141386</v>
      </c>
      <c r="T43" s="115">
        <v>142183</v>
      </c>
      <c r="U43" s="116">
        <v>144750</v>
      </c>
      <c r="V43" s="116">
        <v>146187</v>
      </c>
      <c r="W43" s="116">
        <v>148507</v>
      </c>
      <c r="X43" s="116">
        <v>151006</v>
      </c>
      <c r="Y43" s="115">
        <v>153588</v>
      </c>
      <c r="Z43" s="115">
        <v>155493</v>
      </c>
      <c r="AA43" s="115">
        <v>157916</v>
      </c>
      <c r="AB43" s="115">
        <v>159720</v>
      </c>
      <c r="AC43" s="116">
        <v>149978</v>
      </c>
      <c r="AD43" s="115">
        <v>154764</v>
      </c>
      <c r="AE43" s="115">
        <v>160415</v>
      </c>
      <c r="AF43" s="115">
        <v>163124</v>
      </c>
      <c r="AG43" s="116" t="s">
        <v>15</v>
      </c>
    </row>
    <row r="44" spans="1:33" x14ac:dyDescent="0.2">
      <c r="A44" s="39"/>
      <c r="B44" s="103" t="s">
        <v>129</v>
      </c>
      <c r="C44" s="50" t="s">
        <v>15</v>
      </c>
      <c r="D44" s="50" t="s">
        <v>15</v>
      </c>
      <c r="E44" s="50">
        <v>481759.08766403713</v>
      </c>
      <c r="F44" s="50">
        <v>492433.84513880359</v>
      </c>
      <c r="G44" s="50">
        <v>506564.87707188836</v>
      </c>
      <c r="H44" s="50">
        <v>518367.846079988</v>
      </c>
      <c r="I44" s="50">
        <v>526942.46359300904</v>
      </c>
      <c r="J44" s="50">
        <v>528948.30678621202</v>
      </c>
      <c r="K44" s="50">
        <v>529517.09835966304</v>
      </c>
      <c r="L44" s="50">
        <v>532103.72614949301</v>
      </c>
      <c r="M44" s="50">
        <v>538377.03589024802</v>
      </c>
      <c r="N44" s="50">
        <v>545598.21147225401</v>
      </c>
      <c r="O44" s="50">
        <v>555344.99553009996</v>
      </c>
      <c r="P44" s="50">
        <v>564215.72160158295</v>
      </c>
      <c r="Q44" s="50">
        <v>567106.13995523704</v>
      </c>
      <c r="R44" s="50">
        <v>557576.12802341103</v>
      </c>
      <c r="S44" s="50">
        <v>559057.93765663903</v>
      </c>
      <c r="T44" s="50">
        <v>564201.03710025095</v>
      </c>
      <c r="U44" s="53">
        <v>569710.15000171005</v>
      </c>
      <c r="V44" s="53">
        <v>573522.94469761301</v>
      </c>
      <c r="W44" s="53">
        <v>580867.29763505806</v>
      </c>
      <c r="X44" s="53">
        <v>588808.61436148197</v>
      </c>
      <c r="Y44" s="50">
        <v>597712.94378039602</v>
      </c>
      <c r="Z44" s="50">
        <v>606915.12169275305</v>
      </c>
      <c r="AA44" s="50">
        <v>617058.83930743404</v>
      </c>
      <c r="AB44" s="50">
        <v>624782.78974760696</v>
      </c>
      <c r="AC44" s="53">
        <v>602930.78717352205</v>
      </c>
      <c r="AD44" s="50">
        <v>620008.64557350904</v>
      </c>
      <c r="AE44" s="50">
        <v>638205.24696398398</v>
      </c>
      <c r="AF44" s="50">
        <v>648464.54038520798</v>
      </c>
      <c r="AG44" s="53" t="s">
        <v>15</v>
      </c>
    </row>
    <row r="45" spans="1:33" s="3" customFormat="1" x14ac:dyDescent="0.2">
      <c r="A45" s="106"/>
      <c r="B45" s="107" t="s">
        <v>130</v>
      </c>
      <c r="C45" s="115" t="s">
        <v>15</v>
      </c>
      <c r="D45" s="115" t="s">
        <v>15</v>
      </c>
      <c r="E45" s="115">
        <v>183228.99818058062</v>
      </c>
      <c r="F45" s="115">
        <v>178365.80799999999</v>
      </c>
      <c r="G45" s="115">
        <v>180538.18899999998</v>
      </c>
      <c r="H45" s="115">
        <v>184661.97899999999</v>
      </c>
      <c r="I45" s="115">
        <v>187426.359</v>
      </c>
      <c r="J45" s="115">
        <v>188755.351</v>
      </c>
      <c r="K45" s="115">
        <v>188439.81200000001</v>
      </c>
      <c r="L45" s="115">
        <v>189053.97899999999</v>
      </c>
      <c r="M45" s="115">
        <v>189950.367</v>
      </c>
      <c r="N45" s="115">
        <v>191884.927</v>
      </c>
      <c r="O45" s="115">
        <v>195523.70199999999</v>
      </c>
      <c r="P45" s="115">
        <v>199551.77</v>
      </c>
      <c r="Q45" s="115">
        <v>201499.31899999999</v>
      </c>
      <c r="R45" s="115">
        <v>197855.87400000001</v>
      </c>
      <c r="S45" s="115">
        <v>196017.815</v>
      </c>
      <c r="T45" s="115">
        <v>196083.83100000001</v>
      </c>
      <c r="U45" s="116">
        <v>195569.443</v>
      </c>
      <c r="V45" s="116">
        <v>194852.06599999999</v>
      </c>
      <c r="W45" s="116">
        <v>196609.978</v>
      </c>
      <c r="X45" s="116">
        <v>198467.141</v>
      </c>
      <c r="Y45" s="115">
        <v>201063.46599999999</v>
      </c>
      <c r="Z45" s="115">
        <v>204310.57699999999</v>
      </c>
      <c r="AA45" s="115">
        <v>207294.50889600001</v>
      </c>
      <c r="AB45" s="115">
        <v>209899.23598149701</v>
      </c>
      <c r="AC45" s="116">
        <v>207101.183030538</v>
      </c>
      <c r="AD45" s="115">
        <v>210397.756410484</v>
      </c>
      <c r="AE45" s="115">
        <v>215048.75766742701</v>
      </c>
      <c r="AF45" s="115">
        <v>217528.64348594099</v>
      </c>
      <c r="AG45" s="116" t="s">
        <v>15</v>
      </c>
    </row>
    <row r="46" spans="1:33" s="3" customFormat="1" x14ac:dyDescent="0.2">
      <c r="A46" s="105" t="s">
        <v>108</v>
      </c>
      <c r="B46" s="103" t="s">
        <v>109</v>
      </c>
      <c r="C46" s="50" t="s">
        <v>15</v>
      </c>
      <c r="D46" s="50" t="s">
        <v>15</v>
      </c>
      <c r="E46" s="50" t="s">
        <v>15</v>
      </c>
      <c r="F46" s="50" t="s">
        <v>15</v>
      </c>
      <c r="G46" s="50" t="s">
        <v>15</v>
      </c>
      <c r="H46" s="50" t="s">
        <v>15</v>
      </c>
      <c r="I46" s="50" t="s">
        <v>15</v>
      </c>
      <c r="J46" s="50" t="s">
        <v>15</v>
      </c>
      <c r="K46" s="50" t="s">
        <v>15</v>
      </c>
      <c r="L46" s="50" t="s">
        <v>15</v>
      </c>
      <c r="M46" s="50" t="s">
        <v>15</v>
      </c>
      <c r="N46" s="50" t="s">
        <v>15</v>
      </c>
      <c r="O46" s="50" t="s">
        <v>15</v>
      </c>
      <c r="P46" s="50" t="s">
        <v>15</v>
      </c>
      <c r="Q46" s="50" t="s">
        <v>15</v>
      </c>
      <c r="R46" s="50" t="s">
        <v>15</v>
      </c>
      <c r="S46" s="50" t="s">
        <v>15</v>
      </c>
      <c r="T46" s="50" t="s">
        <v>15</v>
      </c>
      <c r="U46" s="53" t="s">
        <v>15</v>
      </c>
      <c r="V46" s="53" t="s">
        <v>15</v>
      </c>
      <c r="W46" s="53" t="s">
        <v>15</v>
      </c>
      <c r="X46" s="53" t="s">
        <v>15</v>
      </c>
      <c r="Y46" s="50" t="s">
        <v>15</v>
      </c>
      <c r="Z46" s="50" t="s">
        <v>15</v>
      </c>
      <c r="AA46" s="50" t="s">
        <v>15</v>
      </c>
      <c r="AB46" s="50" t="s">
        <v>15</v>
      </c>
      <c r="AC46" s="53" t="s">
        <v>15</v>
      </c>
      <c r="AD46" s="50" t="s">
        <v>15</v>
      </c>
      <c r="AE46" s="50" t="s">
        <v>15</v>
      </c>
      <c r="AF46" s="50" t="s">
        <v>15</v>
      </c>
      <c r="AG46" s="53" t="s">
        <v>15</v>
      </c>
    </row>
    <row r="47" spans="1:33" s="5" customFormat="1" x14ac:dyDescent="0.2">
      <c r="A47" s="2"/>
      <c r="B47" s="103" t="s">
        <v>123</v>
      </c>
      <c r="C47" s="50" t="s">
        <v>15</v>
      </c>
      <c r="D47" s="50" t="s">
        <v>15</v>
      </c>
      <c r="E47" s="50" t="s">
        <v>15</v>
      </c>
      <c r="F47" s="50">
        <v>3518.569</v>
      </c>
      <c r="G47" s="50">
        <v>3503.9140000000002</v>
      </c>
      <c r="H47" s="50">
        <v>3318.145</v>
      </c>
      <c r="I47" s="50">
        <v>3239.1950000000002</v>
      </c>
      <c r="J47" s="50">
        <v>3214.74</v>
      </c>
      <c r="K47" s="50">
        <v>3222.1190000000001</v>
      </c>
      <c r="L47" s="50">
        <v>3317.39</v>
      </c>
      <c r="M47" s="50">
        <v>3403.395</v>
      </c>
      <c r="N47" s="50">
        <v>3495.268</v>
      </c>
      <c r="O47" s="50">
        <v>3612.0419999999999</v>
      </c>
      <c r="P47" s="50">
        <v>3726.7420000000002</v>
      </c>
      <c r="Q47" s="50">
        <v>3814.6469999999999</v>
      </c>
      <c r="R47" s="50">
        <v>3749.2950000000001</v>
      </c>
      <c r="S47" s="50">
        <v>3603.8850000000002</v>
      </c>
      <c r="T47" s="50">
        <v>3524.5520000000001</v>
      </c>
      <c r="U47" s="50">
        <v>3436.393</v>
      </c>
      <c r="V47" s="50">
        <v>3421.5770000000002</v>
      </c>
      <c r="W47" s="50">
        <v>3434.165</v>
      </c>
      <c r="X47" s="50">
        <v>3446.2139999999999</v>
      </c>
      <c r="Y47" s="50">
        <v>3463.3470000000002</v>
      </c>
      <c r="Z47" s="50">
        <v>3525.3519999999999</v>
      </c>
      <c r="AA47" s="50">
        <v>3521.64</v>
      </c>
      <c r="AB47" s="50">
        <v>3467.6770000000001</v>
      </c>
      <c r="AC47" s="53">
        <v>3406.125</v>
      </c>
      <c r="AD47" s="50">
        <v>3408.422</v>
      </c>
      <c r="AE47" s="50">
        <v>3444.404</v>
      </c>
      <c r="AF47" s="50">
        <v>3481.4140000000002</v>
      </c>
      <c r="AG47" s="53">
        <v>3518.6770000000001</v>
      </c>
    </row>
    <row r="48" spans="1:33" s="5" customFormat="1" x14ac:dyDescent="0.2">
      <c r="A48" s="2"/>
      <c r="B48" s="103" t="s">
        <v>124</v>
      </c>
      <c r="C48" s="50" t="s">
        <v>15</v>
      </c>
      <c r="D48" s="50" t="s">
        <v>15</v>
      </c>
      <c r="E48" s="50">
        <v>654910</v>
      </c>
      <c r="F48" s="50">
        <v>680650</v>
      </c>
      <c r="G48" s="50">
        <v>698200</v>
      </c>
      <c r="H48" s="50">
        <v>713940</v>
      </c>
      <c r="I48" s="50">
        <v>720850</v>
      </c>
      <c r="J48" s="50">
        <v>727970</v>
      </c>
      <c r="K48" s="50">
        <v>732800</v>
      </c>
      <c r="L48" s="50">
        <v>737360</v>
      </c>
      <c r="M48" s="50">
        <v>742640</v>
      </c>
      <c r="N48" s="50">
        <v>746470</v>
      </c>
      <c r="O48" s="50">
        <v>749780</v>
      </c>
      <c r="P48" s="50">
        <v>753210</v>
      </c>
      <c r="Q48" s="50">
        <v>755640</v>
      </c>
      <c r="R48" s="50">
        <v>758280</v>
      </c>
      <c r="S48" s="50">
        <v>761050</v>
      </c>
      <c r="T48" s="50">
        <v>761960</v>
      </c>
      <c r="U48" s="50">
        <v>762540</v>
      </c>
      <c r="V48" s="50">
        <v>763010</v>
      </c>
      <c r="W48" s="50">
        <v>763490</v>
      </c>
      <c r="X48" s="50">
        <v>763200</v>
      </c>
      <c r="Y48" s="50">
        <v>762450</v>
      </c>
      <c r="Z48" s="50">
        <v>760580</v>
      </c>
      <c r="AA48" s="50">
        <v>757820</v>
      </c>
      <c r="AB48" s="50">
        <v>754470</v>
      </c>
      <c r="AC48" s="53">
        <v>750640</v>
      </c>
      <c r="AD48" s="50">
        <v>746520</v>
      </c>
      <c r="AE48" s="50">
        <v>733510</v>
      </c>
      <c r="AF48" s="50">
        <v>740410</v>
      </c>
      <c r="AG48" s="53" t="s">
        <v>15</v>
      </c>
    </row>
    <row r="49" spans="1:33" s="5" customFormat="1" x14ac:dyDescent="0.2">
      <c r="A49" s="2"/>
      <c r="B49" s="103" t="s">
        <v>125</v>
      </c>
      <c r="C49" s="50" t="s">
        <v>15</v>
      </c>
      <c r="D49" s="50" t="s">
        <v>15</v>
      </c>
      <c r="E49" s="50" t="s">
        <v>15</v>
      </c>
      <c r="F49" s="50">
        <v>1557.1769999999999</v>
      </c>
      <c r="G49" s="50">
        <v>1556.0889999999999</v>
      </c>
      <c r="H49" s="50">
        <v>1552.1610000000001</v>
      </c>
      <c r="I49" s="50">
        <v>1549.241</v>
      </c>
      <c r="J49" s="50">
        <v>1537.616</v>
      </c>
      <c r="K49" s="50">
        <v>1548.7639999999999</v>
      </c>
      <c r="L49" s="50">
        <v>1585.5709999999999</v>
      </c>
      <c r="M49" s="50">
        <v>1597.5650000000001</v>
      </c>
      <c r="N49" s="50">
        <v>1612.28</v>
      </c>
      <c r="O49" s="50">
        <v>1661.877</v>
      </c>
      <c r="P49" s="50">
        <v>1712.883</v>
      </c>
      <c r="Q49" s="50">
        <v>1747.905</v>
      </c>
      <c r="R49" s="50">
        <v>1736.6579999999999</v>
      </c>
      <c r="S49" s="50">
        <v>1670.308</v>
      </c>
      <c r="T49" s="50">
        <v>1604.2840000000001</v>
      </c>
      <c r="U49" s="50">
        <v>1546.377</v>
      </c>
      <c r="V49" s="50">
        <v>1502.6079999999999</v>
      </c>
      <c r="W49" s="50">
        <v>1542.3320000000001</v>
      </c>
      <c r="X49" s="50">
        <v>1561.739</v>
      </c>
      <c r="Y49" s="50">
        <v>1565.518</v>
      </c>
      <c r="Z49" s="50">
        <v>1603.873</v>
      </c>
      <c r="AA49" s="50">
        <v>1645.348</v>
      </c>
      <c r="AB49" s="50">
        <v>1627.2181544970999</v>
      </c>
      <c r="AC49" s="53">
        <v>1611.0341225382001</v>
      </c>
      <c r="AD49" s="50">
        <v>1630.5614864843999</v>
      </c>
      <c r="AE49" s="50">
        <v>1665.8583194271</v>
      </c>
      <c r="AF49" s="50">
        <v>1703.0373909409</v>
      </c>
      <c r="AG49" s="53">
        <v>1806.899144813</v>
      </c>
    </row>
    <row r="50" spans="1:33" s="5" customFormat="1" x14ac:dyDescent="0.2">
      <c r="A50" s="2"/>
      <c r="B50" s="103" t="s">
        <v>111</v>
      </c>
      <c r="C50" s="50" t="s">
        <v>15</v>
      </c>
      <c r="D50" s="50" t="s">
        <v>15</v>
      </c>
      <c r="E50" s="50" t="s">
        <v>15</v>
      </c>
      <c r="F50" s="50">
        <v>11617.5</v>
      </c>
      <c r="G50" s="50">
        <v>11331.9</v>
      </c>
      <c r="H50" s="50">
        <v>10855.5</v>
      </c>
      <c r="I50" s="50">
        <v>10771.6</v>
      </c>
      <c r="J50" s="50">
        <v>10657.3</v>
      </c>
      <c r="K50" s="50">
        <v>9573.9</v>
      </c>
      <c r="L50" s="50">
        <v>9569.4</v>
      </c>
      <c r="M50" s="50">
        <v>9187.5</v>
      </c>
      <c r="N50" s="50">
        <v>9159.14</v>
      </c>
      <c r="O50" s="50">
        <v>9353.27</v>
      </c>
      <c r="P50" s="50">
        <v>9488.43</v>
      </c>
      <c r="Q50" s="50">
        <v>9359.1299999999992</v>
      </c>
      <c r="R50" s="50">
        <v>9017.1200000000008</v>
      </c>
      <c r="S50" s="50">
        <v>8725.0499999999993</v>
      </c>
      <c r="T50" s="50">
        <v>8522.69</v>
      </c>
      <c r="U50" s="50">
        <v>8645.2999999999993</v>
      </c>
      <c r="V50" s="50">
        <v>8569.4</v>
      </c>
      <c r="W50" s="50">
        <v>8634.6</v>
      </c>
      <c r="X50" s="50">
        <v>8525.7000000000007</v>
      </c>
      <c r="Y50" s="50">
        <v>8429.6</v>
      </c>
      <c r="Z50" s="50">
        <v>8631</v>
      </c>
      <c r="AA50" s="50">
        <v>8638.7999999999993</v>
      </c>
      <c r="AB50" s="50">
        <v>8649.5</v>
      </c>
      <c r="AC50" s="53">
        <v>8472.1</v>
      </c>
      <c r="AD50" s="50">
        <v>8535.7999999999993</v>
      </c>
      <c r="AE50" s="50">
        <v>8599.5</v>
      </c>
      <c r="AF50" s="50">
        <v>8471.1</v>
      </c>
      <c r="AG50" s="53">
        <v>8627.2999999999993</v>
      </c>
    </row>
    <row r="51" spans="1:33" s="5" customFormat="1" x14ac:dyDescent="0.2">
      <c r="A51" s="2"/>
      <c r="B51" s="103" t="s">
        <v>126</v>
      </c>
      <c r="C51" s="50" t="s">
        <v>15</v>
      </c>
      <c r="D51" s="50" t="s">
        <v>15</v>
      </c>
      <c r="E51" s="50" t="s">
        <v>15</v>
      </c>
      <c r="F51" s="50" t="s">
        <v>15</v>
      </c>
      <c r="G51" s="50" t="s">
        <v>15</v>
      </c>
      <c r="H51" s="50">
        <v>62945</v>
      </c>
      <c r="I51" s="50">
        <v>65070</v>
      </c>
      <c r="J51" s="50">
        <v>65123</v>
      </c>
      <c r="K51" s="50">
        <v>66659</v>
      </c>
      <c r="L51" s="50">
        <v>66339</v>
      </c>
      <c r="M51" s="50">
        <v>67319</v>
      </c>
      <c r="N51" s="50">
        <v>68339</v>
      </c>
      <c r="O51" s="50">
        <v>69169</v>
      </c>
      <c r="P51" s="50">
        <v>70770</v>
      </c>
      <c r="Q51" s="50">
        <v>71003</v>
      </c>
      <c r="R51" s="50">
        <v>69410</v>
      </c>
      <c r="S51" s="50">
        <v>69934</v>
      </c>
      <c r="T51" s="50">
        <v>70857</v>
      </c>
      <c r="U51" s="50">
        <v>71545</v>
      </c>
      <c r="V51" s="50">
        <v>71391</v>
      </c>
      <c r="W51" s="50">
        <v>71539</v>
      </c>
      <c r="X51" s="50">
        <v>72324</v>
      </c>
      <c r="Y51" s="50">
        <v>72393</v>
      </c>
      <c r="Z51" s="50">
        <v>72316</v>
      </c>
      <c r="AA51" s="50">
        <v>72532</v>
      </c>
      <c r="AB51" s="50">
        <v>71933</v>
      </c>
      <c r="AC51" s="53">
        <v>70601</v>
      </c>
      <c r="AD51" s="50" t="s">
        <v>15</v>
      </c>
      <c r="AE51" s="50" t="s">
        <v>15</v>
      </c>
      <c r="AF51" s="50" t="s">
        <v>15</v>
      </c>
      <c r="AG51" s="53" t="s">
        <v>15</v>
      </c>
    </row>
    <row r="52" spans="1:33" s="3" customFormat="1" x14ac:dyDescent="0.2">
      <c r="A52" s="2"/>
      <c r="B52" s="103" t="s">
        <v>113</v>
      </c>
      <c r="C52" s="50" t="s">
        <v>15</v>
      </c>
      <c r="D52" s="50" t="s">
        <v>15</v>
      </c>
      <c r="E52" s="50">
        <v>1531.0000000000002</v>
      </c>
      <c r="F52" s="50">
        <v>1823.2</v>
      </c>
      <c r="G52" s="50">
        <v>2046.1</v>
      </c>
      <c r="H52" s="50">
        <v>2062.6</v>
      </c>
      <c r="I52" s="50">
        <v>2171.1</v>
      </c>
      <c r="J52" s="50">
        <v>2171</v>
      </c>
      <c r="K52" s="50">
        <v>2148.1</v>
      </c>
      <c r="L52" s="50">
        <v>2135.1999999999998</v>
      </c>
      <c r="M52" s="50">
        <v>2206.6</v>
      </c>
      <c r="N52" s="50">
        <v>2319.9</v>
      </c>
      <c r="O52" s="50">
        <v>2495.9</v>
      </c>
      <c r="P52" s="50">
        <v>2730.8</v>
      </c>
      <c r="Q52" s="50">
        <v>2952.2</v>
      </c>
      <c r="R52" s="50">
        <v>2989.7</v>
      </c>
      <c r="S52" s="50">
        <v>3105.6</v>
      </c>
      <c r="T52" s="50">
        <v>3228.2</v>
      </c>
      <c r="U52" s="50">
        <v>3357.4</v>
      </c>
      <c r="V52" s="50">
        <v>3493.6</v>
      </c>
      <c r="W52" s="50">
        <v>3623.6</v>
      </c>
      <c r="X52" s="50">
        <v>3656</v>
      </c>
      <c r="Y52" s="50">
        <v>3673.1</v>
      </c>
      <c r="Z52" s="50">
        <v>3669.4</v>
      </c>
      <c r="AA52" s="50">
        <v>3714.8</v>
      </c>
      <c r="AB52" s="50">
        <v>3784.3</v>
      </c>
      <c r="AC52" s="50">
        <v>3603.3</v>
      </c>
      <c r="AD52" s="50">
        <v>3643.5</v>
      </c>
      <c r="AE52" s="50">
        <v>3893.6</v>
      </c>
      <c r="AF52" s="50">
        <v>3999.8</v>
      </c>
      <c r="AG52" s="53" t="s">
        <v>15</v>
      </c>
    </row>
    <row r="53" spans="1:33" x14ac:dyDescent="0.2">
      <c r="B53" s="103" t="s">
        <v>127</v>
      </c>
      <c r="C53" s="50" t="s">
        <v>15</v>
      </c>
      <c r="D53" s="50" t="s">
        <v>15</v>
      </c>
      <c r="E53" s="50" t="s">
        <v>15</v>
      </c>
      <c r="F53" s="50">
        <v>8083.4485561447036</v>
      </c>
      <c r="G53" s="50">
        <v>9220.0155646354924</v>
      </c>
      <c r="H53" s="50">
        <v>10368.5355457282</v>
      </c>
      <c r="I53" s="50">
        <v>12107.457651430001</v>
      </c>
      <c r="J53" s="50">
        <v>12076.45904</v>
      </c>
      <c r="K53" s="50">
        <v>11965.041440000001</v>
      </c>
      <c r="L53" s="50">
        <v>11812.429749999999</v>
      </c>
      <c r="M53" s="50">
        <v>12043.8375</v>
      </c>
      <c r="N53" s="50">
        <v>12768.85871</v>
      </c>
      <c r="O53" s="50">
        <v>13418.80723</v>
      </c>
      <c r="P53" s="50">
        <v>13467.260829999999</v>
      </c>
      <c r="Q53" s="50">
        <v>14584.861037000001</v>
      </c>
      <c r="R53" s="50">
        <v>14193.824214</v>
      </c>
      <c r="S53" s="50">
        <v>13787.976154</v>
      </c>
      <c r="T53" s="50">
        <v>14070.050141</v>
      </c>
      <c r="U53" s="50">
        <v>14424.889214000001</v>
      </c>
      <c r="V53" s="50">
        <v>14865.627834999999</v>
      </c>
      <c r="W53" s="50">
        <v>15146.303543</v>
      </c>
      <c r="X53" s="50">
        <v>15740.732505</v>
      </c>
      <c r="Y53" s="50">
        <v>15780.441971</v>
      </c>
      <c r="Z53" s="50">
        <v>16168.663493</v>
      </c>
      <c r="AA53" s="50">
        <v>16393.524966000001</v>
      </c>
      <c r="AB53" s="50">
        <v>16349.854756000001</v>
      </c>
      <c r="AC53" s="50">
        <v>15061.297811</v>
      </c>
      <c r="AD53" s="50">
        <v>14690.76</v>
      </c>
      <c r="AE53" s="50">
        <v>15543.990587</v>
      </c>
      <c r="AF53" s="50">
        <v>16501.6118125258</v>
      </c>
      <c r="AG53" s="53" t="s">
        <v>15</v>
      </c>
    </row>
    <row r="54" spans="1:33" x14ac:dyDescent="0.2">
      <c r="B54" s="103" t="s">
        <v>128</v>
      </c>
      <c r="C54" s="50" t="s">
        <v>15</v>
      </c>
      <c r="D54" s="50" t="s">
        <v>15</v>
      </c>
      <c r="E54" s="50">
        <v>8439</v>
      </c>
      <c r="F54" s="50">
        <v>9045</v>
      </c>
      <c r="G54" s="50">
        <v>9176</v>
      </c>
      <c r="H54" s="50">
        <v>9385</v>
      </c>
      <c r="I54" s="50">
        <v>9491</v>
      </c>
      <c r="J54" s="50">
        <v>9383</v>
      </c>
      <c r="K54" s="50">
        <v>9454</v>
      </c>
      <c r="L54" s="50">
        <v>9573</v>
      </c>
      <c r="M54" s="50">
        <v>9786</v>
      </c>
      <c r="N54" s="50">
        <v>9942</v>
      </c>
      <c r="O54" s="50">
        <v>10111</v>
      </c>
      <c r="P54" s="50">
        <v>10294</v>
      </c>
      <c r="Q54" s="50">
        <v>10403</v>
      </c>
      <c r="R54" s="50">
        <v>10279</v>
      </c>
      <c r="S54" s="50">
        <v>10493</v>
      </c>
      <c r="T54" s="50">
        <v>10709</v>
      </c>
      <c r="U54" s="50">
        <v>10860</v>
      </c>
      <c r="V54" s="50">
        <v>10967</v>
      </c>
      <c r="W54" s="50">
        <v>11079</v>
      </c>
      <c r="X54" s="50">
        <v>11198</v>
      </c>
      <c r="Y54" s="50">
        <v>11267</v>
      </c>
      <c r="Z54" s="50">
        <v>11352</v>
      </c>
      <c r="AA54" s="50">
        <v>11434</v>
      </c>
      <c r="AB54" s="50">
        <v>11500</v>
      </c>
      <c r="AC54" s="50">
        <v>11504</v>
      </c>
      <c r="AD54" s="50">
        <v>11447</v>
      </c>
      <c r="AE54" s="50">
        <v>11418</v>
      </c>
      <c r="AF54" s="50">
        <v>11528</v>
      </c>
      <c r="AG54" s="53" t="s">
        <v>15</v>
      </c>
    </row>
    <row r="55" spans="1:33" x14ac:dyDescent="0.2">
      <c r="B55" s="114"/>
      <c r="C55" s="79"/>
      <c r="D55" s="79"/>
      <c r="E55" s="79"/>
    </row>
    <row r="56" spans="1:33" x14ac:dyDescent="0.2">
      <c r="A56" s="79" t="s">
        <v>119</v>
      </c>
      <c r="B56" s="4"/>
    </row>
    <row r="57" spans="1:33" x14ac:dyDescent="0.2">
      <c r="A57" s="79"/>
    </row>
  </sheetData>
  <hyperlinks>
    <hyperlink ref="E1" location="Innhold!A1" display="Innhold og tegnforklaring" xr:uid="{96B5EFFC-FB6E-4246-91F1-42D304DEFDC9}"/>
  </hyperlinks>
  <pageMargins left="0.15748031496062992" right="0.15748031496062992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16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E2BF1-B872-478A-9B03-97DA9E9F605C}">
  <ds:schemaRefs>
    <ds:schemaRef ds:uri="http://purl.org/dc/terms/"/>
    <ds:schemaRef ds:uri="b805bb67-f887-49c7-94c5-40a00613c170"/>
    <ds:schemaRef ds:uri="http://schemas.microsoft.com/office/infopath/2007/PartnerControls"/>
    <ds:schemaRef ds:uri="http://purl.org/dc/dcmitype/"/>
    <ds:schemaRef ds:uri="3407ef35-851a-4d86-a1b5-b66f49498b93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C8664A-C738-4CE4-ACF8-D8308715A6DB}"/>
</file>

<file path=customXml/itemProps3.xml><?xml version="1.0" encoding="utf-8"?>
<ds:datastoreItem xmlns:ds="http://schemas.openxmlformats.org/officeDocument/2006/customXml" ds:itemID="{084E7131-8C93-4DAB-9588-6D1289DC0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14</vt:i4>
      </vt:variant>
    </vt:vector>
  </HeadingPairs>
  <TitlesOfParts>
    <vt:vector size="25" baseType="lpstr">
      <vt:lpstr>Innhold</vt:lpstr>
      <vt:lpstr>C.1</vt:lpstr>
      <vt:lpstr>C.2</vt:lpstr>
      <vt:lpstr>C.3</vt:lpstr>
      <vt:lpstr>C.4</vt:lpstr>
      <vt:lpstr>C.5</vt:lpstr>
      <vt:lpstr>C.6</vt:lpstr>
      <vt:lpstr>C.7</vt:lpstr>
      <vt:lpstr>C.8</vt:lpstr>
      <vt:lpstr>C.9</vt:lpstr>
      <vt:lpstr>C.10</vt:lpstr>
      <vt:lpstr>C.1!Utskriftsområde</vt:lpstr>
      <vt:lpstr>C.10!Utskriftsområde</vt:lpstr>
      <vt:lpstr>C.2!Utskriftsområde</vt:lpstr>
      <vt:lpstr>C.4!Utskriftsområde</vt:lpstr>
      <vt:lpstr>C.5!Utskriftsområde</vt:lpstr>
      <vt:lpstr>C.6!Utskriftsområde</vt:lpstr>
      <vt:lpstr>C.7!Utskriftsområde</vt:lpstr>
      <vt:lpstr>C.8!Utskriftsområde</vt:lpstr>
      <vt:lpstr>C.9!Utskriftsområde</vt:lpstr>
      <vt:lpstr>C.10!Utskriftstitler</vt:lpstr>
      <vt:lpstr>C.6!Utskriftstitler</vt:lpstr>
      <vt:lpstr>C.7!Utskriftstitler</vt:lpstr>
      <vt:lpstr>C.8!Utskriftstitler</vt:lpstr>
      <vt:lpstr>C.9!Utskriftstitler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2025-05-09T14:40:58Z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